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0730" windowHeight="11760" activeTab="0"/>
  </bookViews>
  <sheets>
    <sheet name="AQP Kohoutovice - turnikety" sheetId="10" r:id="rId1"/>
  </sheets>
  <externalReferences>
    <externalReference r:id="rId4"/>
  </externalReferences>
  <definedNames>
    <definedName name="eur">'[1]Rekapitulace'!$D$11</definedName>
  </definedNames>
  <calcPr calcId="162913"/>
</workbook>
</file>

<file path=xl/sharedStrings.xml><?xml version="1.0" encoding="utf-8"?>
<sst xmlns="http://schemas.openxmlformats.org/spreadsheetml/2006/main" count="59" uniqueCount="31">
  <si>
    <t>Název</t>
  </si>
  <si>
    <t>Mj</t>
  </si>
  <si>
    <t>Počet</t>
  </si>
  <si>
    <t>Odbavovací a platební systém</t>
  </si>
  <si>
    <t/>
  </si>
  <si>
    <t>ks</t>
  </si>
  <si>
    <t xml:space="preserve">Zálohovaný napájecí zdroj 24VDC/10A, včetně akumulátorů </t>
  </si>
  <si>
    <t>Konfigurace, oživení, asistence</t>
  </si>
  <si>
    <t>Oživení a konfigurace prvků systému</t>
  </si>
  <si>
    <t>Konfigurace nastavení artiklů systému na strukturu areálu</t>
  </si>
  <si>
    <t>Dokumentace skutečného provedení</t>
  </si>
  <si>
    <t xml:space="preserve">Doprava </t>
  </si>
  <si>
    <t>Kabeláže, hrubá montáž</t>
  </si>
  <si>
    <t>Cena/ks</t>
  </si>
  <si>
    <t>Cena materiál</t>
  </si>
  <si>
    <t>Práce</t>
  </si>
  <si>
    <t>Práce celkem</t>
  </si>
  <si>
    <t>Vstupní/výstupní tripodový vstupní turniket, motorová pohonná jednotka, obousměrný provoz, bezpečnostní momentová pojistka, konstrukce - kartáčovaná nerez, bez vodícího zábradlí, integrované řízení pohonu, dynamická regulace rychlosti průchodu, funkce nakročení ramene po nastavenou dobu, možnost řízení skupinového průchodu, dynamická světelná signalizace pro urychlení průchodu - provedení s vysokou svítivostí</t>
  </si>
  <si>
    <t>Vestavný modul pro turniket - terminál návštěvníka s technologií TriTec se možností sníma  bezkontaktní média typu HF 13,56MHz, terminál je vybaven grafickým informačním displejem s možností dálkového zasílání informací a grafickým navigačním zobrazovačem pro snadnou orientaci návštěvníků při průchodu turniketem. Je vestavěn do robustního krytu s odolností vůči vandalismu</t>
  </si>
  <si>
    <t>Vestavný modul rozšíření průchozí zábrany - jednotka pro odběr náramků, vybavena vstupním a výstupním integrovaným terminálem, bezpečnostní mechanismus odebrání náramku, zabezpečení proti zneužití a vyháčkování, kapacita zásobníku min. 450 náramků, odvětrání, vyhodnocení typu vstupného a nastavitelné režimy odebrání náramku, provedení kartáčovaná nerez, spolupráce se zámkovým systémem, integrované řízení pro turniket a branku pro komplexní průchod</t>
  </si>
  <si>
    <t xml:space="preserve">DPH </t>
  </si>
  <si>
    <t>Celkem včetně DPH</t>
  </si>
  <si>
    <t>Celkem bez DPH</t>
  </si>
  <si>
    <t>Vstup do wellness</t>
  </si>
  <si>
    <t>Motorová obousměrná branka pro průchod imobilních občanů, š1000mm, provedení kartáčovaná nerez, výplň nerez, výška 1050mm, antipanic mechanismus</t>
  </si>
  <si>
    <t>Doplňkové zábradlí, nerez, výpň nerez</t>
  </si>
  <si>
    <t>bm</t>
  </si>
  <si>
    <t>Výměna turniketů - aquapark Kohoutovice</t>
  </si>
  <si>
    <t>RI-RDR-200 Řídící jednotka snímačů, ovládání dveří</t>
  </si>
  <si>
    <t>RI-MRD-131 Snímač čipových náramků pro ovládání branku,  snímač s maximálním dosahem 100mm</t>
  </si>
  <si>
    <t>Turnikety - vstup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</si>
</sst>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8"/>
      <name val="Arial CE"/>
      <family val="2"/>
    </font>
    <font>
      <b/>
      <sz val="11"/>
      <color rgb="FFFF0000"/>
      <name val="Calibri"/>
      <family val="2"/>
      <scheme val="minor"/>
    </font>
    <font>
      <sz val="10"/>
      <color theme="1"/>
      <name val="Open Sans"/>
      <family val="2"/>
    </font>
    <font>
      <sz val="9"/>
      <color theme="1"/>
      <name val="Open Sans"/>
      <family val="2"/>
    </font>
    <font>
      <b/>
      <sz val="9"/>
      <color indexed="8"/>
      <name val="Open Sans"/>
      <family val="2"/>
    </font>
    <font>
      <b/>
      <sz val="9"/>
      <color theme="1"/>
      <name val="Open Sans"/>
      <family val="2"/>
    </font>
    <font>
      <sz val="9"/>
      <color indexed="8"/>
      <name val="Open Sans"/>
      <family val="2"/>
    </font>
    <font>
      <sz val="9"/>
      <name val="Open Sans"/>
      <family val="2"/>
    </font>
    <font>
      <b/>
      <sz val="9"/>
      <color rgb="FFFF0000"/>
      <name val="Open Sans"/>
      <family val="2"/>
    </font>
    <font>
      <b/>
      <i/>
      <sz val="9"/>
      <color indexed="8"/>
      <name val="Tahoma"/>
      <family val="2"/>
    </font>
    <font>
      <sz val="9"/>
      <color indexed="8"/>
      <name val="Tahoma"/>
      <family val="2"/>
    </font>
    <font>
      <sz val="9"/>
      <color theme="1"/>
      <name val="Tahoma"/>
      <family val="2"/>
    </font>
    <font>
      <i/>
      <sz val="9"/>
      <color indexed="8"/>
      <name val="Tahoma"/>
      <family val="2"/>
    </font>
    <font>
      <sz val="9"/>
      <name val="Tahoma"/>
      <family val="2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49" fontId="0" fillId="0" borderId="0" xfId="0" applyNumberFormat="1" applyFill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Alignment="1">
      <alignment wrapText="1"/>
    </xf>
    <xf numFmtId="0" fontId="5" fillId="0" borderId="0" xfId="0" applyFont="1" applyAlignment="1">
      <alignment horizontal="right" wrapText="1"/>
    </xf>
    <xf numFmtId="49" fontId="6" fillId="0" borderId="0" xfId="0" applyNumberFormat="1" applyFont="1" applyFill="1" applyAlignment="1">
      <alignment wrapText="1"/>
    </xf>
    <xf numFmtId="0" fontId="6" fillId="0" borderId="0" xfId="0" applyFont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 wrapText="1"/>
    </xf>
    <xf numFmtId="164" fontId="10" fillId="0" borderId="0" xfId="0" applyNumberFormat="1" applyFont="1" applyAlignment="1">
      <alignment wrapText="1"/>
    </xf>
    <xf numFmtId="164" fontId="8" fillId="0" borderId="0" xfId="0" applyNumberFormat="1" applyFont="1" applyAlignment="1">
      <alignment wrapText="1"/>
    </xf>
    <xf numFmtId="49" fontId="9" fillId="2" borderId="1" xfId="0" applyNumberFormat="1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49" fontId="11" fillId="3" borderId="1" xfId="0" applyNumberFormat="1" applyFont="1" applyFill="1" applyBorder="1" applyAlignment="1">
      <alignment horizontal="left" wrapText="1"/>
    </xf>
    <xf numFmtId="4" fontId="11" fillId="3" borderId="1" xfId="0" applyNumberFormat="1" applyFont="1" applyFill="1" applyBorder="1" applyAlignment="1">
      <alignment horizontal="right" wrapText="1"/>
    </xf>
    <xf numFmtId="0" fontId="12" fillId="0" borderId="0" xfId="0" applyFont="1" applyAlignment="1">
      <alignment horizontal="right" wrapText="1"/>
    </xf>
    <xf numFmtId="0" fontId="11" fillId="3" borderId="1" xfId="0" applyNumberFormat="1" applyFont="1" applyFill="1" applyBorder="1" applyAlignment="1">
      <alignment horizontal="left" wrapText="1"/>
    </xf>
    <xf numFmtId="4" fontId="8" fillId="0" borderId="0" xfId="0" applyNumberFormat="1" applyFont="1" applyAlignment="1">
      <alignment horizontal="right" wrapText="1"/>
    </xf>
    <xf numFmtId="49" fontId="11" fillId="3" borderId="1" xfId="0" applyNumberFormat="1" applyFont="1" applyFill="1" applyBorder="1" applyAlignment="1">
      <alignment horizontal="left"/>
    </xf>
    <xf numFmtId="4" fontId="11" fillId="3" borderId="1" xfId="0" applyNumberFormat="1" applyFont="1" applyFill="1" applyBorder="1" applyAlignment="1">
      <alignment horizontal="right"/>
    </xf>
    <xf numFmtId="164" fontId="8" fillId="0" borderId="0" xfId="0" applyNumberFormat="1" applyFont="1"/>
    <xf numFmtId="4" fontId="12" fillId="0" borderId="0" xfId="0" applyNumberFormat="1" applyFont="1" applyAlignment="1">
      <alignment wrapText="1"/>
    </xf>
    <xf numFmtId="49" fontId="13" fillId="0" borderId="0" xfId="0" applyNumberFormat="1" applyFont="1" applyAlignment="1">
      <alignment wrapText="1"/>
    </xf>
    <xf numFmtId="4" fontId="13" fillId="0" borderId="0" xfId="0" applyNumberFormat="1" applyFont="1" applyAlignment="1">
      <alignment wrapText="1"/>
    </xf>
    <xf numFmtId="164" fontId="13" fillId="0" borderId="0" xfId="0" applyNumberFormat="1" applyFont="1" applyAlignment="1">
      <alignment wrapText="1"/>
    </xf>
    <xf numFmtId="49" fontId="14" fillId="4" borderId="1" xfId="0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left" wrapText="1"/>
    </xf>
    <xf numFmtId="49" fontId="15" fillId="3" borderId="1" xfId="0" applyNumberFormat="1" applyFont="1" applyFill="1" applyBorder="1" applyAlignment="1">
      <alignment horizontal="left" wrapText="1"/>
    </xf>
    <xf numFmtId="4" fontId="15" fillId="3" borderId="1" xfId="0" applyNumberFormat="1" applyFont="1" applyFill="1" applyBorder="1" applyAlignment="1">
      <alignment horizontal="right" wrapText="1"/>
    </xf>
    <xf numFmtId="49" fontId="4" fillId="0" borderId="0" xfId="0" applyNumberFormat="1" applyFont="1" applyAlignment="1">
      <alignment/>
    </xf>
    <xf numFmtId="49" fontId="16" fillId="0" borderId="0" xfId="0" applyNumberFormat="1" applyFont="1" applyAlignment="1">
      <alignment wrapText="1"/>
    </xf>
    <xf numFmtId="4" fontId="16" fillId="0" borderId="0" xfId="0" applyNumberFormat="1" applyFont="1" applyAlignment="1">
      <alignment wrapText="1"/>
    </xf>
    <xf numFmtId="14" fontId="16" fillId="0" borderId="0" xfId="0" applyNumberFormat="1" applyFont="1" applyAlignment="1">
      <alignment wrapText="1"/>
    </xf>
    <xf numFmtId="49" fontId="15" fillId="4" borderId="1" xfId="0" applyNumberFormat="1" applyFont="1" applyFill="1" applyBorder="1" applyAlignment="1">
      <alignment horizontal="left" wrapText="1"/>
    </xf>
    <xf numFmtId="4" fontId="15" fillId="4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right" wrapText="1"/>
    </xf>
    <xf numFmtId="4" fontId="15" fillId="2" borderId="1" xfId="0" applyNumberFormat="1" applyFont="1" applyFill="1" applyBorder="1" applyAlignment="1">
      <alignment horizontal="center" wrapText="1"/>
    </xf>
    <xf numFmtId="49" fontId="17" fillId="4" borderId="1" xfId="0" applyNumberFormat="1" applyFont="1" applyFill="1" applyBorder="1" applyAlignment="1">
      <alignment horizontal="left" wrapText="1"/>
    </xf>
    <xf numFmtId="4" fontId="17" fillId="4" borderId="1" xfId="0" applyNumberFormat="1" applyFont="1" applyFill="1" applyBorder="1" applyAlignment="1">
      <alignment horizontal="right" wrapText="1"/>
    </xf>
    <xf numFmtId="0" fontId="15" fillId="3" borderId="1" xfId="0" applyNumberFormat="1" applyFont="1" applyFill="1" applyBorder="1" applyAlignment="1">
      <alignment wrapText="1" shrinkToFit="1"/>
    </xf>
    <xf numFmtId="49" fontId="15" fillId="3" borderId="1" xfId="0" applyNumberFormat="1" applyFont="1" applyFill="1" applyBorder="1" applyAlignment="1">
      <alignment horizontal="left" wrapText="1"/>
    </xf>
    <xf numFmtId="4" fontId="15" fillId="3" borderId="1" xfId="0" applyNumberFormat="1" applyFont="1" applyFill="1" applyBorder="1" applyAlignment="1">
      <alignment horizontal="right" wrapText="1"/>
    </xf>
    <xf numFmtId="49" fontId="15" fillId="3" borderId="1" xfId="0" applyNumberFormat="1" applyFont="1" applyFill="1" applyBorder="1" applyAlignment="1">
      <alignment horizontal="center" wrapText="1"/>
    </xf>
    <xf numFmtId="4" fontId="16" fillId="0" borderId="0" xfId="0" applyNumberFormat="1" applyFont="1"/>
    <xf numFmtId="0" fontId="18" fillId="0" borderId="1" xfId="0" applyNumberFormat="1" applyFont="1" applyBorder="1" applyAlignment="1">
      <alignment wrapText="1"/>
    </xf>
    <xf numFmtId="0" fontId="18" fillId="0" borderId="0" xfId="0" applyNumberFormat="1" applyFont="1" applyAlignment="1">
      <alignment wrapText="1"/>
    </xf>
    <xf numFmtId="4" fontId="15" fillId="3" borderId="0" xfId="0" applyNumberFormat="1" applyFont="1" applyFill="1" applyBorder="1" applyAlignment="1">
      <alignment horizontal="right" wrapText="1"/>
    </xf>
    <xf numFmtId="0" fontId="15" fillId="3" borderId="1" xfId="0" applyNumberFormat="1" applyFont="1" applyFill="1" applyBorder="1" applyAlignment="1">
      <alignment horizontal="left" wrapText="1"/>
    </xf>
    <xf numFmtId="0" fontId="19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5</xdr:row>
      <xdr:rowOff>47625</xdr:rowOff>
    </xdr:from>
    <xdr:to>
      <xdr:col>9</xdr:col>
      <xdr:colOff>1533525</xdr:colOff>
      <xdr:row>7</xdr:row>
      <xdr:rowOff>542925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0575" y="1000125"/>
          <a:ext cx="2019300" cy="24384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las\Support\Users\havlicek\Desktop\Rozpocty%20a%20akce%20200X\Baz&#233;ny%20projekty-nab&#237;dky\Be&#353;e&#328;ov&#225;\AKHALTSIKHE\Ginopark%20nab&#237;dka%201.3.2012%20analy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dbavovací systém"/>
      <sheetName val="Pokladny recepce"/>
      <sheetName val="Pokladny Gastro"/>
      <sheetName val="Hotelový a ACS systém"/>
      <sheetName val="Náramky"/>
      <sheetName val="Vybavení šaten"/>
    </sheetNames>
    <sheetDataSet>
      <sheetData sheetId="0">
        <row r="11">
          <cell r="D11">
            <v>24.15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4"/>
  <sheetViews>
    <sheetView tabSelected="1" zoomScale="115" zoomScaleNormal="115" workbookViewId="0" topLeftCell="A1">
      <selection activeCell="J23" sqref="J23"/>
    </sheetView>
  </sheetViews>
  <sheetFormatPr defaultColWidth="9.140625" defaultRowHeight="15"/>
  <cols>
    <col min="1" max="1" width="3.00390625" style="8" customWidth="1"/>
    <col min="2" max="2" width="63.57421875" style="6" customWidth="1"/>
    <col min="3" max="3" width="3.140625" style="6" bestFit="1" customWidth="1"/>
    <col min="4" max="4" width="6.421875" style="2" bestFit="1" customWidth="1"/>
    <col min="5" max="5" width="10.140625" style="2" customWidth="1"/>
    <col min="6" max="6" width="13.57421875" style="2" bestFit="1" customWidth="1"/>
    <col min="7" max="7" width="9.00390625" style="2" bestFit="1" customWidth="1"/>
    <col min="8" max="8" width="11.421875" style="2" bestFit="1" customWidth="1"/>
    <col min="9" max="9" width="13.140625" style="10" customWidth="1"/>
    <col min="10" max="10" width="27.00390625" style="1" customWidth="1"/>
    <col min="11" max="238" width="9.140625" style="1" customWidth="1"/>
    <col min="239" max="239" width="4.57421875" style="1" customWidth="1"/>
    <col min="240" max="240" width="34.57421875" style="1" customWidth="1"/>
    <col min="241" max="241" width="3.57421875" style="1" bestFit="1" customWidth="1"/>
    <col min="242" max="242" width="7.140625" style="1" bestFit="1" customWidth="1"/>
    <col min="243" max="243" width="8.8515625" style="1" bestFit="1" customWidth="1"/>
    <col min="244" max="244" width="20.57421875" style="1" customWidth="1"/>
    <col min="245" max="245" width="8.8515625" style="1" bestFit="1" customWidth="1"/>
    <col min="246" max="246" width="14.140625" style="1" bestFit="1" customWidth="1"/>
    <col min="247" max="16384" width="9.140625" style="1" customWidth="1"/>
  </cols>
  <sheetData>
    <row r="1" spans="2:9" ht="15">
      <c r="B1" s="41" t="s">
        <v>27</v>
      </c>
      <c r="C1" s="42"/>
      <c r="D1" s="43"/>
      <c r="E1" s="43"/>
      <c r="F1" s="43"/>
      <c r="G1" s="43"/>
      <c r="H1" s="44"/>
      <c r="I1" s="20"/>
    </row>
    <row r="2" spans="2:9" ht="15">
      <c r="B2" s="42"/>
      <c r="C2" s="42"/>
      <c r="D2" s="43"/>
      <c r="E2" s="43"/>
      <c r="F2" s="43"/>
      <c r="G2" s="43"/>
      <c r="H2" s="43"/>
      <c r="I2" s="21"/>
    </row>
    <row r="3" spans="1:9" ht="15">
      <c r="A3" s="7"/>
      <c r="B3" s="45" t="s">
        <v>0</v>
      </c>
      <c r="C3" s="45" t="s">
        <v>1</v>
      </c>
      <c r="D3" s="46" t="s">
        <v>2</v>
      </c>
      <c r="E3" s="46" t="s">
        <v>13</v>
      </c>
      <c r="F3" s="46" t="s">
        <v>14</v>
      </c>
      <c r="G3" s="46" t="s">
        <v>15</v>
      </c>
      <c r="H3" s="46" t="s">
        <v>16</v>
      </c>
      <c r="I3" s="21"/>
    </row>
    <row r="4" spans="1:9" ht="15">
      <c r="A4" s="5"/>
      <c r="B4" s="47" t="s">
        <v>3</v>
      </c>
      <c r="C4" s="47" t="s">
        <v>4</v>
      </c>
      <c r="D4" s="48"/>
      <c r="E4" s="49"/>
      <c r="F4" s="49"/>
      <c r="G4" s="49"/>
      <c r="H4" s="49"/>
      <c r="I4" s="21"/>
    </row>
    <row r="5" spans="1:9" ht="15">
      <c r="A5" s="3"/>
      <c r="B5" s="37" t="s">
        <v>30</v>
      </c>
      <c r="C5" s="50" t="s">
        <v>4</v>
      </c>
      <c r="D5" s="51"/>
      <c r="E5" s="51"/>
      <c r="F5" s="51"/>
      <c r="G5" s="51"/>
      <c r="H5" s="51"/>
      <c r="I5" s="24"/>
    </row>
    <row r="6" spans="1:9" ht="74.25" customHeight="1">
      <c r="A6" s="3"/>
      <c r="B6" s="52" t="s">
        <v>17</v>
      </c>
      <c r="C6" s="53" t="s">
        <v>5</v>
      </c>
      <c r="D6" s="54">
        <v>2</v>
      </c>
      <c r="E6" s="54">
        <v>0</v>
      </c>
      <c r="F6" s="54">
        <f aca="true" t="shared" si="0" ref="F6:F13">E6*D6</f>
        <v>0</v>
      </c>
      <c r="G6" s="54">
        <v>0</v>
      </c>
      <c r="H6" s="54">
        <f aca="true" t="shared" si="1" ref="H6">D6*G6</f>
        <v>0</v>
      </c>
      <c r="I6" s="21"/>
    </row>
    <row r="7" spans="1:9" ht="78.75">
      <c r="A7" s="14"/>
      <c r="B7" s="52" t="s">
        <v>19</v>
      </c>
      <c r="C7" s="55" t="s">
        <v>5</v>
      </c>
      <c r="D7" s="54">
        <v>2</v>
      </c>
      <c r="E7" s="56">
        <v>0</v>
      </c>
      <c r="F7" s="54">
        <f t="shared" si="0"/>
        <v>0</v>
      </c>
      <c r="G7" s="56">
        <v>0</v>
      </c>
      <c r="H7" s="54">
        <f aca="true" t="shared" si="2" ref="H7:H8">G7*D7</f>
        <v>0</v>
      </c>
      <c r="I7" s="24"/>
    </row>
    <row r="8" spans="1:10" ht="67.5">
      <c r="A8" s="3"/>
      <c r="B8" s="57" t="s">
        <v>18</v>
      </c>
      <c r="C8" s="53" t="s">
        <v>5</v>
      </c>
      <c r="D8" s="54">
        <v>2</v>
      </c>
      <c r="E8" s="54">
        <v>0</v>
      </c>
      <c r="F8" s="54">
        <f t="shared" si="0"/>
        <v>0</v>
      </c>
      <c r="G8" s="54">
        <v>0</v>
      </c>
      <c r="H8" s="54">
        <f t="shared" si="2"/>
        <v>0</v>
      </c>
      <c r="I8" s="27"/>
      <c r="J8" s="11"/>
    </row>
    <row r="9" spans="1:9" ht="15">
      <c r="A9" s="3"/>
      <c r="B9" s="53" t="s">
        <v>6</v>
      </c>
      <c r="C9" s="53" t="s">
        <v>5</v>
      </c>
      <c r="D9" s="54">
        <v>1</v>
      </c>
      <c r="E9" s="54">
        <v>0</v>
      </c>
      <c r="F9" s="54">
        <f t="shared" si="0"/>
        <v>0</v>
      </c>
      <c r="G9" s="54">
        <v>0</v>
      </c>
      <c r="H9" s="54">
        <f aca="true" t="shared" si="3" ref="H9:H13">D9*G9</f>
        <v>0</v>
      </c>
      <c r="I9" s="24"/>
    </row>
    <row r="10" spans="1:8" ht="24">
      <c r="A10" s="38"/>
      <c r="B10" s="53" t="s">
        <v>24</v>
      </c>
      <c r="C10" s="53" t="s">
        <v>5</v>
      </c>
      <c r="D10" s="54">
        <v>2</v>
      </c>
      <c r="E10" s="54">
        <v>0</v>
      </c>
      <c r="F10" s="54">
        <f t="shared" si="0"/>
        <v>0</v>
      </c>
      <c r="G10" s="54">
        <v>0</v>
      </c>
      <c r="H10" s="54">
        <f t="shared" si="3"/>
        <v>0</v>
      </c>
    </row>
    <row r="11" spans="1:8" s="61" customFormat="1" ht="12">
      <c r="A11" s="39"/>
      <c r="B11" s="58" t="s">
        <v>28</v>
      </c>
      <c r="C11" s="39" t="s">
        <v>5</v>
      </c>
      <c r="D11" s="40">
        <v>1</v>
      </c>
      <c r="E11" s="40">
        <v>0</v>
      </c>
      <c r="F11" s="40">
        <f t="shared" si="0"/>
        <v>0</v>
      </c>
      <c r="G11" s="40">
        <v>0</v>
      </c>
      <c r="H11" s="40">
        <f aca="true" t="shared" si="4" ref="H11:H12">G11*D11</f>
        <v>0</v>
      </c>
    </row>
    <row r="12" spans="1:8" s="61" customFormat="1" ht="23.5">
      <c r="A12" s="39"/>
      <c r="B12" s="58" t="s">
        <v>29</v>
      </c>
      <c r="C12" s="39" t="s">
        <v>5</v>
      </c>
      <c r="D12" s="40">
        <v>2</v>
      </c>
      <c r="E12" s="40">
        <v>0</v>
      </c>
      <c r="F12" s="40">
        <f t="shared" si="0"/>
        <v>0</v>
      </c>
      <c r="G12" s="40">
        <v>0</v>
      </c>
      <c r="H12" s="40">
        <f t="shared" si="4"/>
        <v>0</v>
      </c>
    </row>
    <row r="13" spans="1:8" ht="15">
      <c r="A13" s="38"/>
      <c r="B13" s="58" t="s">
        <v>25</v>
      </c>
      <c r="C13" s="53" t="s">
        <v>26</v>
      </c>
      <c r="D13" s="54">
        <v>10</v>
      </c>
      <c r="E13" s="59">
        <v>0</v>
      </c>
      <c r="F13" s="54">
        <f t="shared" si="0"/>
        <v>0</v>
      </c>
      <c r="G13" s="54">
        <v>0</v>
      </c>
      <c r="H13" s="54">
        <f t="shared" si="3"/>
        <v>0</v>
      </c>
    </row>
    <row r="14" spans="1:9" ht="15">
      <c r="A14" s="38"/>
      <c r="B14" s="37" t="s">
        <v>23</v>
      </c>
      <c r="C14" s="50" t="s">
        <v>4</v>
      </c>
      <c r="D14" s="51"/>
      <c r="E14" s="51"/>
      <c r="F14" s="51"/>
      <c r="G14" s="51"/>
      <c r="H14" s="51"/>
      <c r="I14" s="1"/>
    </row>
    <row r="15" spans="1:8" ht="70">
      <c r="A15" s="38"/>
      <c r="B15" s="52" t="s">
        <v>17</v>
      </c>
      <c r="C15" s="53" t="s">
        <v>5</v>
      </c>
      <c r="D15" s="54">
        <v>1</v>
      </c>
      <c r="E15" s="54">
        <v>0</v>
      </c>
      <c r="F15" s="54">
        <f aca="true" t="shared" si="5" ref="F15:F20">E15*D15</f>
        <v>0</v>
      </c>
      <c r="G15" s="54">
        <v>0</v>
      </c>
      <c r="H15" s="54">
        <f aca="true" t="shared" si="6" ref="H15">D15*G15</f>
        <v>0</v>
      </c>
    </row>
    <row r="16" spans="1:10" ht="58.5">
      <c r="A16" s="38"/>
      <c r="B16" s="57" t="s">
        <v>18</v>
      </c>
      <c r="C16" s="53" t="s">
        <v>5</v>
      </c>
      <c r="D16" s="54">
        <v>2</v>
      </c>
      <c r="E16" s="54">
        <v>0</v>
      </c>
      <c r="F16" s="54">
        <f t="shared" si="5"/>
        <v>0</v>
      </c>
      <c r="G16" s="54">
        <v>0</v>
      </c>
      <c r="H16" s="54">
        <f aca="true" t="shared" si="7" ref="H16">G16*D16</f>
        <v>0</v>
      </c>
      <c r="I16" s="11"/>
      <c r="J16" s="11"/>
    </row>
    <row r="17" spans="1:9" ht="15">
      <c r="A17" s="38"/>
      <c r="B17" s="53" t="s">
        <v>6</v>
      </c>
      <c r="C17" s="53" t="s">
        <v>5</v>
      </c>
      <c r="D17" s="54">
        <v>1</v>
      </c>
      <c r="E17" s="54">
        <v>0</v>
      </c>
      <c r="F17" s="54">
        <f t="shared" si="5"/>
        <v>0</v>
      </c>
      <c r="G17" s="54">
        <v>0</v>
      </c>
      <c r="H17" s="54">
        <f aca="true" t="shared" si="8" ref="H17:H18">D17*G17</f>
        <v>0</v>
      </c>
      <c r="I17" s="1"/>
    </row>
    <row r="18" spans="1:8" ht="24">
      <c r="A18" s="38"/>
      <c r="B18" s="53" t="s">
        <v>24</v>
      </c>
      <c r="C18" s="53" t="s">
        <v>5</v>
      </c>
      <c r="D18" s="54">
        <v>1</v>
      </c>
      <c r="E18" s="54">
        <v>0</v>
      </c>
      <c r="F18" s="54">
        <f t="shared" si="5"/>
        <v>0</v>
      </c>
      <c r="G18" s="54">
        <v>0</v>
      </c>
      <c r="H18" s="54">
        <f t="shared" si="8"/>
        <v>0</v>
      </c>
    </row>
    <row r="19" spans="1:8" s="61" customFormat="1" ht="12">
      <c r="A19" s="39"/>
      <c r="B19" s="58" t="s">
        <v>28</v>
      </c>
      <c r="C19" s="39" t="s">
        <v>5</v>
      </c>
      <c r="D19" s="40">
        <v>1</v>
      </c>
      <c r="E19" s="40">
        <v>0</v>
      </c>
      <c r="F19" s="40">
        <f t="shared" si="5"/>
        <v>0</v>
      </c>
      <c r="G19" s="40">
        <v>0</v>
      </c>
      <c r="H19" s="40">
        <f aca="true" t="shared" si="9" ref="H19:H20">G19*D19</f>
        <v>0</v>
      </c>
    </row>
    <row r="20" spans="1:8" s="61" customFormat="1" ht="23.5">
      <c r="A20" s="39"/>
      <c r="B20" s="58" t="s">
        <v>29</v>
      </c>
      <c r="C20" s="39" t="s">
        <v>5</v>
      </c>
      <c r="D20" s="40">
        <v>2</v>
      </c>
      <c r="E20" s="40">
        <v>0</v>
      </c>
      <c r="F20" s="40">
        <f t="shared" si="5"/>
        <v>0</v>
      </c>
      <c r="G20" s="40">
        <v>0</v>
      </c>
      <c r="H20" s="40">
        <f t="shared" si="9"/>
        <v>0</v>
      </c>
    </row>
    <row r="21" spans="1:9" ht="15">
      <c r="A21" s="3"/>
      <c r="B21" s="37" t="s">
        <v>7</v>
      </c>
      <c r="C21" s="50" t="s">
        <v>4</v>
      </c>
      <c r="D21" s="51"/>
      <c r="E21" s="51"/>
      <c r="F21" s="51"/>
      <c r="G21" s="51"/>
      <c r="H21" s="51"/>
      <c r="I21" s="21"/>
    </row>
    <row r="22" spans="1:9" ht="15">
      <c r="A22" s="3"/>
      <c r="B22" s="60" t="s">
        <v>12</v>
      </c>
      <c r="C22" s="53" t="s">
        <v>5</v>
      </c>
      <c r="D22" s="54">
        <v>1</v>
      </c>
      <c r="E22" s="54"/>
      <c r="F22" s="54"/>
      <c r="G22" s="54">
        <v>0</v>
      </c>
      <c r="H22" s="54">
        <f aca="true" t="shared" si="10" ref="H22:H26">D22*G22</f>
        <v>0</v>
      </c>
      <c r="I22" s="21"/>
    </row>
    <row r="23" spans="1:9" ht="15">
      <c r="A23" s="3"/>
      <c r="B23" s="60" t="s">
        <v>8</v>
      </c>
      <c r="C23" s="53" t="s">
        <v>5</v>
      </c>
      <c r="D23" s="54">
        <v>1</v>
      </c>
      <c r="E23" s="54"/>
      <c r="F23" s="54"/>
      <c r="G23" s="54">
        <v>0</v>
      </c>
      <c r="H23" s="54">
        <f t="shared" si="10"/>
        <v>0</v>
      </c>
      <c r="I23" s="21"/>
    </row>
    <row r="24" spans="1:9" ht="15">
      <c r="A24" s="3"/>
      <c r="B24" s="53" t="s">
        <v>9</v>
      </c>
      <c r="C24" s="53" t="s">
        <v>5</v>
      </c>
      <c r="D24" s="54">
        <v>1</v>
      </c>
      <c r="E24" s="54"/>
      <c r="F24" s="54"/>
      <c r="G24" s="54">
        <v>0</v>
      </c>
      <c r="H24" s="54">
        <f t="shared" si="10"/>
        <v>0</v>
      </c>
      <c r="I24" s="21"/>
    </row>
    <row r="25" spans="1:9" ht="15">
      <c r="A25" s="3"/>
      <c r="B25" s="53" t="s">
        <v>10</v>
      </c>
      <c r="C25" s="53" t="s">
        <v>5</v>
      </c>
      <c r="D25" s="54">
        <v>1</v>
      </c>
      <c r="E25" s="54"/>
      <c r="F25" s="54"/>
      <c r="G25" s="54">
        <v>0</v>
      </c>
      <c r="H25" s="54">
        <f t="shared" si="10"/>
        <v>0</v>
      </c>
      <c r="I25" s="21"/>
    </row>
    <row r="26" spans="1:9" ht="15">
      <c r="A26" s="3"/>
      <c r="B26" s="53" t="s">
        <v>11</v>
      </c>
      <c r="C26" s="53" t="s">
        <v>5</v>
      </c>
      <c r="D26" s="54">
        <v>1</v>
      </c>
      <c r="E26" s="54"/>
      <c r="F26" s="54"/>
      <c r="G26" s="54">
        <v>0</v>
      </c>
      <c r="H26" s="54">
        <f t="shared" si="10"/>
        <v>0</v>
      </c>
      <c r="I26" s="21"/>
    </row>
    <row r="27" spans="1:9" ht="15">
      <c r="A27" s="3"/>
      <c r="B27" s="25"/>
      <c r="C27" s="25"/>
      <c r="D27" s="26"/>
      <c r="E27" s="26"/>
      <c r="F27" s="26"/>
      <c r="G27" s="26"/>
      <c r="H27" s="26"/>
      <c r="I27" s="21"/>
    </row>
    <row r="28" spans="1:9" ht="15">
      <c r="A28" s="3"/>
      <c r="B28" s="22" t="s">
        <v>22</v>
      </c>
      <c r="C28" s="22"/>
      <c r="D28" s="23"/>
      <c r="E28" s="23"/>
      <c r="F28" s="23">
        <f>SUM(F6:F27)+SUM(H6:H27)</f>
        <v>0</v>
      </c>
      <c r="G28" s="22"/>
      <c r="H28" s="23"/>
      <c r="I28" s="21"/>
    </row>
    <row r="29" spans="1:256" s="9" customFormat="1" ht="15">
      <c r="A29" s="8"/>
      <c r="B29" s="18" t="s">
        <v>20</v>
      </c>
      <c r="C29" s="18"/>
      <c r="D29" s="29"/>
      <c r="E29" s="19"/>
      <c r="F29" s="19">
        <f>F30-F28</f>
        <v>0</v>
      </c>
      <c r="G29" s="19"/>
      <c r="H29" s="19"/>
      <c r="I29" s="2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9" ht="15">
      <c r="A30" s="3"/>
      <c r="B30" s="22" t="s">
        <v>21</v>
      </c>
      <c r="C30" s="22"/>
      <c r="D30" s="23"/>
      <c r="E30" s="23"/>
      <c r="F30" s="23">
        <f>F28*1.21</f>
        <v>0</v>
      </c>
      <c r="G30" s="22"/>
      <c r="H30" s="23"/>
      <c r="I30" s="21"/>
    </row>
    <row r="31" spans="2:9" ht="15">
      <c r="B31" s="28"/>
      <c r="C31" s="30"/>
      <c r="D31" s="31"/>
      <c r="E31" s="31"/>
      <c r="F31" s="26"/>
      <c r="G31" s="26"/>
      <c r="H31" s="26"/>
      <c r="I31" s="21"/>
    </row>
    <row r="32" spans="1:239" ht="15">
      <c r="A32" s="4"/>
      <c r="B32" s="28" t="s">
        <v>4</v>
      </c>
      <c r="C32" s="30" t="s">
        <v>4</v>
      </c>
      <c r="D32" s="31"/>
      <c r="E32" s="31"/>
      <c r="F32" s="31"/>
      <c r="G32" s="31"/>
      <c r="H32" s="31"/>
      <c r="I32" s="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</row>
    <row r="33" spans="2:9" ht="15">
      <c r="B33" s="18"/>
      <c r="C33" s="18"/>
      <c r="D33" s="19"/>
      <c r="E33" s="19"/>
      <c r="F33" s="19"/>
      <c r="G33" s="19"/>
      <c r="H33" s="19"/>
      <c r="I33" s="21"/>
    </row>
    <row r="34" spans="2:9" ht="15">
      <c r="B34" s="18"/>
      <c r="C34" s="18"/>
      <c r="D34" s="19"/>
      <c r="E34" s="19"/>
      <c r="F34" s="19"/>
      <c r="G34" s="19"/>
      <c r="H34" s="19"/>
      <c r="I34" s="21"/>
    </row>
    <row r="35" spans="2:9" ht="15">
      <c r="B35" s="18"/>
      <c r="C35" s="18"/>
      <c r="D35" s="19"/>
      <c r="E35" s="19"/>
      <c r="F35" s="33"/>
      <c r="G35" s="19"/>
      <c r="H35" s="19"/>
      <c r="I35" s="21"/>
    </row>
    <row r="36" spans="2:9" ht="15">
      <c r="B36" s="18"/>
      <c r="C36" s="18"/>
      <c r="D36" s="19"/>
      <c r="E36" s="19"/>
      <c r="F36" s="19"/>
      <c r="G36" s="19"/>
      <c r="H36" s="19"/>
      <c r="I36" s="21"/>
    </row>
    <row r="37" spans="2:9" ht="15">
      <c r="B37" s="18"/>
      <c r="C37" s="18"/>
      <c r="D37" s="19"/>
      <c r="E37" s="19"/>
      <c r="F37" s="19"/>
      <c r="G37" s="19"/>
      <c r="H37" s="19"/>
      <c r="I37" s="21"/>
    </row>
    <row r="38" spans="2:9" ht="15">
      <c r="B38" s="18"/>
      <c r="C38" s="18"/>
      <c r="D38" s="19"/>
      <c r="E38" s="19"/>
      <c r="F38" s="19"/>
      <c r="G38" s="19"/>
      <c r="H38" s="19"/>
      <c r="I38" s="21"/>
    </row>
    <row r="39" spans="1:9" s="13" customFormat="1" ht="15">
      <c r="A39" s="12"/>
      <c r="B39" s="34"/>
      <c r="C39" s="34"/>
      <c r="D39" s="35"/>
      <c r="E39" s="35"/>
      <c r="F39" s="35"/>
      <c r="G39" s="35"/>
      <c r="H39" s="35"/>
      <c r="I39" s="36"/>
    </row>
    <row r="40" spans="2:9" ht="15">
      <c r="B40" s="18"/>
      <c r="C40" s="18"/>
      <c r="D40" s="19"/>
      <c r="E40" s="19"/>
      <c r="F40" s="19"/>
      <c r="G40" s="19"/>
      <c r="H40" s="19"/>
      <c r="I40" s="21"/>
    </row>
    <row r="41" spans="2:9" ht="15">
      <c r="B41" s="18"/>
      <c r="C41" s="18"/>
      <c r="D41" s="19"/>
      <c r="E41" s="19"/>
      <c r="F41" s="19"/>
      <c r="G41" s="19"/>
      <c r="H41" s="19"/>
      <c r="I41" s="21"/>
    </row>
    <row r="42" spans="2:9" ht="15">
      <c r="B42" s="18"/>
      <c r="C42" s="18"/>
      <c r="D42" s="19"/>
      <c r="E42" s="19"/>
      <c r="F42" s="19"/>
      <c r="G42" s="19"/>
      <c r="H42" s="19"/>
      <c r="I42" s="21"/>
    </row>
    <row r="43" spans="2:9" ht="15">
      <c r="B43" s="18"/>
      <c r="C43" s="18"/>
      <c r="D43" s="19"/>
      <c r="E43" s="19"/>
      <c r="F43" s="19"/>
      <c r="G43" s="19"/>
      <c r="H43" s="19"/>
      <c r="I43" s="21"/>
    </row>
    <row r="44" spans="2:9" ht="15">
      <c r="B44" s="18"/>
      <c r="C44" s="18"/>
      <c r="D44" s="19"/>
      <c r="E44" s="19"/>
      <c r="F44" s="19"/>
      <c r="G44" s="19"/>
      <c r="H44" s="19"/>
      <c r="I44" s="17"/>
    </row>
    <row r="45" spans="2:9" ht="15">
      <c r="B45" s="18"/>
      <c r="C45" s="18"/>
      <c r="D45" s="19"/>
      <c r="E45" s="19"/>
      <c r="F45" s="19"/>
      <c r="G45" s="19"/>
      <c r="H45" s="19"/>
      <c r="I45" s="17"/>
    </row>
    <row r="46" spans="2:9" ht="15">
      <c r="B46" s="18"/>
      <c r="C46" s="18"/>
      <c r="D46" s="19"/>
      <c r="E46" s="19"/>
      <c r="F46" s="19"/>
      <c r="G46" s="19"/>
      <c r="H46" s="19"/>
      <c r="I46" s="17"/>
    </row>
    <row r="47" spans="2:9" ht="15">
      <c r="B47" s="18"/>
      <c r="C47" s="18"/>
      <c r="D47" s="19"/>
      <c r="E47" s="19"/>
      <c r="F47" s="19"/>
      <c r="G47" s="19"/>
      <c r="H47" s="19"/>
      <c r="I47" s="17"/>
    </row>
    <row r="48" spans="2:9" ht="15">
      <c r="B48" s="18"/>
      <c r="C48" s="18"/>
      <c r="D48" s="19"/>
      <c r="E48" s="19"/>
      <c r="F48" s="19"/>
      <c r="G48" s="19"/>
      <c r="H48" s="19"/>
      <c r="I48" s="17"/>
    </row>
    <row r="49" spans="2:9" ht="15">
      <c r="B49" s="18"/>
      <c r="C49" s="18"/>
      <c r="D49" s="19"/>
      <c r="E49" s="19"/>
      <c r="F49" s="19"/>
      <c r="G49" s="19"/>
      <c r="H49" s="19"/>
      <c r="I49" s="17"/>
    </row>
    <row r="50" spans="2:9" ht="15">
      <c r="B50" s="18"/>
      <c r="C50" s="18"/>
      <c r="D50" s="19"/>
      <c r="E50" s="19"/>
      <c r="F50" s="19"/>
      <c r="G50" s="19"/>
      <c r="H50" s="19"/>
      <c r="I50" s="17"/>
    </row>
    <row r="51" spans="2:9" ht="15">
      <c r="B51" s="18"/>
      <c r="C51" s="18"/>
      <c r="D51" s="19"/>
      <c r="E51" s="19"/>
      <c r="F51" s="19"/>
      <c r="G51" s="19"/>
      <c r="H51" s="19"/>
      <c r="I51" s="17"/>
    </row>
    <row r="52" spans="2:9" ht="15">
      <c r="B52" s="15"/>
      <c r="C52" s="15"/>
      <c r="D52" s="16"/>
      <c r="E52" s="16"/>
      <c r="F52" s="16"/>
      <c r="G52" s="16"/>
      <c r="H52" s="16"/>
      <c r="I52" s="17"/>
    </row>
    <row r="53" spans="2:9" ht="15">
      <c r="B53" s="15"/>
      <c r="C53" s="15"/>
      <c r="D53" s="16"/>
      <c r="E53" s="16"/>
      <c r="F53" s="16"/>
      <c r="G53" s="16"/>
      <c r="H53" s="16"/>
      <c r="I53" s="17"/>
    </row>
    <row r="54" spans="2:9" ht="15">
      <c r="B54" s="15"/>
      <c r="C54" s="15"/>
      <c r="D54" s="16"/>
      <c r="E54" s="16"/>
      <c r="F54" s="16"/>
      <c r="G54" s="16"/>
      <c r="H54" s="16"/>
      <c r="I54" s="17"/>
    </row>
    <row r="55" spans="2:9" ht="15">
      <c r="B55" s="15"/>
      <c r="C55" s="15"/>
      <c r="D55" s="16"/>
      <c r="E55" s="16"/>
      <c r="F55" s="16"/>
      <c r="G55" s="16"/>
      <c r="H55" s="16"/>
      <c r="I55" s="17"/>
    </row>
    <row r="56" spans="2:9" ht="15">
      <c r="B56" s="15"/>
      <c r="C56" s="15"/>
      <c r="D56" s="16"/>
      <c r="E56" s="16"/>
      <c r="F56" s="16"/>
      <c r="G56" s="16"/>
      <c r="H56" s="16"/>
      <c r="I56" s="17"/>
    </row>
    <row r="57" spans="2:9" ht="15">
      <c r="B57" s="15"/>
      <c r="C57" s="15"/>
      <c r="D57" s="16"/>
      <c r="E57" s="16"/>
      <c r="F57" s="16"/>
      <c r="G57" s="16"/>
      <c r="H57" s="16"/>
      <c r="I57" s="17"/>
    </row>
    <row r="58" spans="2:9" ht="15">
      <c r="B58" s="15"/>
      <c r="C58" s="15"/>
      <c r="D58" s="16"/>
      <c r="E58" s="16"/>
      <c r="F58" s="16"/>
      <c r="G58" s="16"/>
      <c r="H58" s="16"/>
      <c r="I58" s="17"/>
    </row>
    <row r="59" spans="2:9" ht="15">
      <c r="B59" s="15"/>
      <c r="C59" s="15"/>
      <c r="D59" s="16"/>
      <c r="E59" s="16"/>
      <c r="F59" s="16"/>
      <c r="G59" s="16"/>
      <c r="H59" s="16"/>
      <c r="I59" s="17"/>
    </row>
    <row r="60" spans="2:9" ht="15">
      <c r="B60" s="15"/>
      <c r="C60" s="15"/>
      <c r="D60" s="16"/>
      <c r="E60" s="16"/>
      <c r="F60" s="16"/>
      <c r="G60" s="16"/>
      <c r="H60" s="16"/>
      <c r="I60" s="17"/>
    </row>
    <row r="61" spans="2:9" ht="15">
      <c r="B61" s="15"/>
      <c r="C61" s="15"/>
      <c r="D61" s="16"/>
      <c r="E61" s="16"/>
      <c r="F61" s="16"/>
      <c r="G61" s="16"/>
      <c r="H61" s="16"/>
      <c r="I61" s="17"/>
    </row>
    <row r="62" spans="2:9" ht="15">
      <c r="B62" s="15"/>
      <c r="C62" s="15"/>
      <c r="D62" s="16"/>
      <c r="E62" s="16"/>
      <c r="F62" s="16"/>
      <c r="G62" s="16"/>
      <c r="H62" s="16"/>
      <c r="I62" s="17"/>
    </row>
    <row r="63" spans="2:9" ht="15">
      <c r="B63" s="15"/>
      <c r="C63" s="15"/>
      <c r="D63" s="16"/>
      <c r="E63" s="16"/>
      <c r="F63" s="16"/>
      <c r="G63" s="16"/>
      <c r="H63" s="16"/>
      <c r="I63" s="17"/>
    </row>
    <row r="64" spans="2:9" ht="15">
      <c r="B64" s="15"/>
      <c r="C64" s="15"/>
      <c r="D64" s="16"/>
      <c r="E64" s="16"/>
      <c r="F64" s="16"/>
      <c r="G64" s="16"/>
      <c r="H64" s="16"/>
      <c r="I64" s="17"/>
    </row>
    <row r="65" spans="2:9" ht="15">
      <c r="B65" s="15"/>
      <c r="C65" s="15"/>
      <c r="D65" s="16"/>
      <c r="E65" s="16"/>
      <c r="F65" s="16"/>
      <c r="G65" s="16"/>
      <c r="H65" s="16"/>
      <c r="I65" s="17"/>
    </row>
    <row r="66" spans="2:9" ht="15">
      <c r="B66" s="15"/>
      <c r="C66" s="15"/>
      <c r="D66" s="16"/>
      <c r="E66" s="16"/>
      <c r="F66" s="16"/>
      <c r="G66" s="16"/>
      <c r="H66" s="16"/>
      <c r="I66" s="17"/>
    </row>
    <row r="67" spans="2:9" ht="15">
      <c r="B67" s="15"/>
      <c r="C67" s="15"/>
      <c r="D67" s="16"/>
      <c r="E67" s="16"/>
      <c r="F67" s="16"/>
      <c r="G67" s="16"/>
      <c r="H67" s="16"/>
      <c r="I67" s="17"/>
    </row>
    <row r="68" spans="2:9" ht="15">
      <c r="B68" s="15"/>
      <c r="C68" s="15"/>
      <c r="D68" s="16"/>
      <c r="E68" s="16"/>
      <c r="F68" s="16"/>
      <c r="G68" s="16"/>
      <c r="H68" s="16"/>
      <c r="I68" s="17"/>
    </row>
    <row r="69" spans="2:9" ht="15">
      <c r="B69" s="15"/>
      <c r="C69" s="15"/>
      <c r="D69" s="16"/>
      <c r="E69" s="16"/>
      <c r="F69" s="16"/>
      <c r="G69" s="16"/>
      <c r="H69" s="16"/>
      <c r="I69" s="17"/>
    </row>
    <row r="70" spans="2:9" ht="15">
      <c r="B70" s="15"/>
      <c r="C70" s="15"/>
      <c r="D70" s="16"/>
      <c r="E70" s="16"/>
      <c r="F70" s="16"/>
      <c r="G70" s="16"/>
      <c r="H70" s="16"/>
      <c r="I70" s="17"/>
    </row>
    <row r="71" spans="2:9" ht="15">
      <c r="B71" s="15"/>
      <c r="C71" s="15"/>
      <c r="D71" s="16"/>
      <c r="E71" s="16"/>
      <c r="F71" s="16"/>
      <c r="G71" s="16"/>
      <c r="H71" s="16"/>
      <c r="I71" s="17"/>
    </row>
    <row r="72" spans="2:9" ht="15">
      <c r="B72" s="15"/>
      <c r="C72" s="15"/>
      <c r="D72" s="16"/>
      <c r="E72" s="16"/>
      <c r="F72" s="16"/>
      <c r="G72" s="16"/>
      <c r="H72" s="16"/>
      <c r="I72" s="17"/>
    </row>
    <row r="73" spans="2:9" ht="15">
      <c r="B73" s="15"/>
      <c r="C73" s="15"/>
      <c r="D73" s="16"/>
      <c r="E73" s="16"/>
      <c r="F73" s="16"/>
      <c r="G73" s="16"/>
      <c r="H73" s="16"/>
      <c r="I73" s="17"/>
    </row>
    <row r="74" spans="2:9" ht="15">
      <c r="B74" s="15"/>
      <c r="C74" s="15"/>
      <c r="D74" s="16"/>
      <c r="E74" s="16"/>
      <c r="F74" s="16"/>
      <c r="G74" s="16"/>
      <c r="H74" s="16"/>
      <c r="I74" s="17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Bónová</dc:creator>
  <cp:keywords/>
  <dc:description/>
  <cp:lastModifiedBy>Rostislav Gnida</cp:lastModifiedBy>
  <cp:lastPrinted>2018-03-28T12:52:30Z</cp:lastPrinted>
  <dcterms:created xsi:type="dcterms:W3CDTF">2012-03-06T15:01:52Z</dcterms:created>
  <dcterms:modified xsi:type="dcterms:W3CDTF">2021-01-11T16:18:46Z</dcterms:modified>
  <cp:category/>
  <cp:version/>
  <cp:contentType/>
  <cp:contentStatus/>
</cp:coreProperties>
</file>