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Turniket a LED panel" sheetId="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<sst xmlns="http://schemas.openxmlformats.org/spreadsheetml/2006/main" count="80" uniqueCount="32">
  <si>
    <t>Název</t>
  </si>
  <si>
    <t>Mj</t>
  </si>
  <si>
    <t>Počet</t>
  </si>
  <si>
    <t>Cena/ks</t>
  </si>
  <si>
    <t>Cena materiál</t>
  </si>
  <si>
    <t>Práce</t>
  </si>
  <si>
    <t>Práce celkem</t>
  </si>
  <si>
    <t>Odbavovací a platební systém</t>
  </si>
  <si>
    <t/>
  </si>
  <si>
    <t>ks</t>
  </si>
  <si>
    <t>Dodávka celkem bez DPH</t>
  </si>
  <si>
    <t>Konfigurace, oživení komponentů systému, skolení, asistence</t>
  </si>
  <si>
    <t>Oživení a konfigurace prvků systému</t>
  </si>
  <si>
    <t>Konfigurace nastavení artiklů systému na strukturu areálu</t>
  </si>
  <si>
    <t>Dokumentace skutečného provedení</t>
  </si>
  <si>
    <t xml:space="preserve">Doprava </t>
  </si>
  <si>
    <t>Školení obsluhy + správce systému</t>
  </si>
  <si>
    <t xml:space="preserve"> </t>
  </si>
  <si>
    <t xml:space="preserve">Napájecí zdroj 24VDC/10A, </t>
  </si>
  <si>
    <t>TR120-2060/S011 - servomotorový celonerezový turniket, jednoduchý, obousměrný průchod, nastavitelný směr průchodu</t>
  </si>
  <si>
    <t>Sensorový spínač pro aktivaci jednotlivého průchodu - odchazí strana</t>
  </si>
  <si>
    <t>Varianta plnoprofilový turniket - Odchodová sestava (náhrada stávajícího odchodového turniketu)</t>
  </si>
  <si>
    <t>LED panel pro koupaliště Riviéra</t>
  </si>
  <si>
    <t>Exterérový velkoplošný LED panel</t>
  </si>
  <si>
    <t>Konzola montážní pro zavěšení na existující střešní konstrukci + atiku</t>
  </si>
  <si>
    <t>LED panel textový - jednořádkový</t>
  </si>
  <si>
    <t>Infopanel velikost 16x128 cm, viditelnost 30m, statický a posuvný text ano, řádkování textu 1x16 znaků, zobrazení symbolů a obrázků, venkovní robusní konstrukce, rozsah pracovních teplot -20 až + 40 stupňů Celsia, krytí IP 54, kompatibilita ze systémem EPOS</t>
  </si>
  <si>
    <t>LED panel exterérový PLO311-64224, rozměry 2240x640mm, rozteč pixelů RGB 10mm, čitelnost 30-50m, regulace jasu, čitelnost na přímém slunci, kompatibilita ze systémem EPOS</t>
  </si>
  <si>
    <t>Externí modul snímače vstupenek s grafickou signalizací TRITEC, integrované rozhraní pro řízení turniketu a branky pro komplexní průchod dle typu vstupného, velkoplošné snímání, dosah dle média 50-100mm, podpora kompletní řady Mifare, intgrovaný snímač, kompatibilita ze systémem EPOS, barcode + QR</t>
  </si>
  <si>
    <t>Odbavovací a platební systém - koupaliště Zábrdovice</t>
  </si>
  <si>
    <t>LED panel</t>
  </si>
  <si>
    <t xml:space="preserve">Celkem za celou zakázku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</si>
</sst>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8"/>
      <color theme="1"/>
      <name val="Tahoma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b/>
      <sz val="10"/>
      <color indexed="8"/>
      <name val="Tahoma"/>
      <family val="2"/>
    </font>
    <font>
      <i/>
      <sz val="8"/>
      <color indexed="8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49" fontId="0" fillId="0" borderId="0" xfId="0" applyNumberFormat="1" applyAlignment="1">
      <alignment wrapText="1"/>
    </xf>
    <xf numFmtId="49" fontId="2" fillId="0" borderId="0" xfId="0" applyNumberFormat="1" applyFont="1"/>
    <xf numFmtId="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64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left" wrapText="1"/>
    </xf>
    <xf numFmtId="164" fontId="6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4" fontId="7" fillId="3" borderId="1" xfId="0" applyNumberFormat="1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right" wrapText="1"/>
    </xf>
    <xf numFmtId="49" fontId="5" fillId="4" borderId="1" xfId="0" applyNumberFormat="1" applyFont="1" applyFill="1" applyBorder="1" applyAlignment="1">
      <alignment horizontal="left" wrapText="1"/>
    </xf>
    <xf numFmtId="4" fontId="5" fillId="4" borderId="1" xfId="0" applyNumberFormat="1" applyFont="1" applyFill="1" applyBorder="1" applyAlignment="1">
      <alignment horizontal="right" wrapText="1"/>
    </xf>
    <xf numFmtId="49" fontId="5" fillId="0" borderId="1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 wrapText="1"/>
    </xf>
    <xf numFmtId="4" fontId="10" fillId="3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6" fillId="0" borderId="0" xfId="0" applyNumberFormat="1" applyFont="1"/>
    <xf numFmtId="49" fontId="9" fillId="2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wrapText="1" shrinkToFit="1"/>
    </xf>
    <xf numFmtId="4" fontId="6" fillId="0" borderId="1" xfId="0" applyNumberFormat="1" applyFont="1" applyBorder="1"/>
    <xf numFmtId="1" fontId="11" fillId="2" borderId="1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1" fontId="12" fillId="0" borderId="1" xfId="0" applyNumberFormat="1" applyFont="1" applyBorder="1" applyAlignment="1">
      <alignment wrapText="1"/>
    </xf>
    <xf numFmtId="49" fontId="9" fillId="2" borderId="1" xfId="0" applyNumberFormat="1" applyFont="1" applyFill="1" applyBorder="1" applyAlignment="1">
      <alignment horizontal="left"/>
    </xf>
    <xf numFmtId="49" fontId="13" fillId="5" borderId="0" xfId="0" applyNumberFormat="1" applyFont="1" applyFill="1" applyAlignment="1">
      <alignment wrapText="1"/>
    </xf>
    <xf numFmtId="4" fontId="13" fillId="5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 topLeftCell="A10">
      <selection activeCell="J26" sqref="J26"/>
    </sheetView>
  </sheetViews>
  <sheetFormatPr defaultColWidth="9.140625" defaultRowHeight="15"/>
  <cols>
    <col min="1" max="1" width="2.8515625" style="1" customWidth="1"/>
    <col min="2" max="2" width="63.57421875" style="1" customWidth="1"/>
    <col min="3" max="3" width="3.140625" style="1" bestFit="1" customWidth="1"/>
    <col min="4" max="4" width="6.421875" style="3" bestFit="1" customWidth="1"/>
    <col min="5" max="5" width="8.57421875" style="3" customWidth="1"/>
    <col min="6" max="6" width="14.28125" style="3" bestFit="1" customWidth="1"/>
    <col min="7" max="7" width="9.00390625" style="3" bestFit="1" customWidth="1"/>
    <col min="8" max="8" width="11.421875" style="3" bestFit="1" customWidth="1"/>
    <col min="9" max="9" width="20.140625" style="10" customWidth="1"/>
    <col min="10" max="10" width="27.00390625" style="6" customWidth="1"/>
    <col min="11" max="238" width="9.140625" style="6" customWidth="1"/>
    <col min="239" max="239" width="4.57421875" style="6" customWidth="1"/>
    <col min="240" max="240" width="34.57421875" style="6" customWidth="1"/>
    <col min="241" max="241" width="3.57421875" style="6" bestFit="1" customWidth="1"/>
    <col min="242" max="242" width="7.140625" style="6" bestFit="1" customWidth="1"/>
    <col min="243" max="243" width="8.8515625" style="6" bestFit="1" customWidth="1"/>
    <col min="244" max="244" width="20.57421875" style="6" customWidth="1"/>
    <col min="245" max="245" width="8.8515625" style="6" bestFit="1" customWidth="1"/>
    <col min="246" max="246" width="14.140625" style="6" bestFit="1" customWidth="1"/>
    <col min="247" max="16384" width="9.140625" style="6" customWidth="1"/>
  </cols>
  <sheetData>
    <row r="1" spans="2:9" ht="23.25">
      <c r="B1" s="2" t="s">
        <v>29</v>
      </c>
      <c r="H1" s="4"/>
      <c r="I1" s="5"/>
    </row>
    <row r="3" spans="1:8" ht="15">
      <c r="A3" s="7"/>
      <c r="B3" s="8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1:8" ht="15">
      <c r="A4" s="11"/>
      <c r="B4" s="12" t="s">
        <v>7</v>
      </c>
      <c r="C4" s="12" t="s">
        <v>8</v>
      </c>
      <c r="D4" s="13"/>
      <c r="E4" s="14"/>
      <c r="F4" s="14"/>
      <c r="G4" s="14"/>
      <c r="H4" s="14"/>
    </row>
    <row r="5" spans="1:9" ht="15">
      <c r="A5" s="33"/>
      <c r="B5" s="34" t="s">
        <v>21</v>
      </c>
      <c r="C5" s="24"/>
      <c r="D5" s="16"/>
      <c r="E5" s="16" t="s">
        <v>17</v>
      </c>
      <c r="F5" s="16" t="s">
        <v>17</v>
      </c>
      <c r="G5" s="16" t="s">
        <v>17</v>
      </c>
      <c r="H5" s="16" t="s">
        <v>17</v>
      </c>
      <c r="I5" s="6"/>
    </row>
    <row r="6" spans="1:8" ht="22.5">
      <c r="A6" s="19"/>
      <c r="B6" s="27" t="s">
        <v>19</v>
      </c>
      <c r="C6" s="17" t="s">
        <v>9</v>
      </c>
      <c r="D6" s="18">
        <v>1</v>
      </c>
      <c r="E6" s="18"/>
      <c r="F6" s="18">
        <v>0</v>
      </c>
      <c r="G6" s="18"/>
      <c r="H6" s="18">
        <v>0</v>
      </c>
    </row>
    <row r="7" spans="1:9" ht="15">
      <c r="A7" s="26"/>
      <c r="B7" s="17" t="s">
        <v>18</v>
      </c>
      <c r="C7" s="25" t="s">
        <v>9</v>
      </c>
      <c r="D7" s="18">
        <v>1</v>
      </c>
      <c r="E7" s="18"/>
      <c r="F7" s="18">
        <f aca="true" t="shared" si="0" ref="F6:F9">E7*D7</f>
        <v>0</v>
      </c>
      <c r="G7" s="18"/>
      <c r="H7" s="18">
        <f aca="true" t="shared" si="1" ref="H7:H9">G7*D7</f>
        <v>0</v>
      </c>
      <c r="I7" s="6"/>
    </row>
    <row r="8" spans="1:9" ht="43.5">
      <c r="A8" s="26"/>
      <c r="B8" s="27" t="s">
        <v>28</v>
      </c>
      <c r="C8" s="25" t="s">
        <v>9</v>
      </c>
      <c r="D8" s="18">
        <v>1</v>
      </c>
      <c r="E8" s="28"/>
      <c r="F8" s="18">
        <v>0</v>
      </c>
      <c r="G8" s="28"/>
      <c r="H8" s="18">
        <v>0</v>
      </c>
      <c r="I8" s="6"/>
    </row>
    <row r="9" spans="1:9" ht="15">
      <c r="A9" s="26"/>
      <c r="B9" s="27" t="s">
        <v>20</v>
      </c>
      <c r="C9" s="25" t="s">
        <v>9</v>
      </c>
      <c r="D9" s="18">
        <v>1</v>
      </c>
      <c r="E9" s="28"/>
      <c r="F9" s="18">
        <f t="shared" si="0"/>
        <v>0</v>
      </c>
      <c r="G9" s="28"/>
      <c r="H9" s="18">
        <f t="shared" si="1"/>
        <v>0</v>
      </c>
      <c r="I9" s="6"/>
    </row>
    <row r="10" spans="1:9" ht="15">
      <c r="A10" s="29"/>
      <c r="B10" s="30" t="s">
        <v>11</v>
      </c>
      <c r="C10" s="15" t="s">
        <v>8</v>
      </c>
      <c r="D10" s="16"/>
      <c r="E10" s="16"/>
      <c r="F10" s="16"/>
      <c r="G10" s="16"/>
      <c r="H10" s="16"/>
      <c r="I10" s="6"/>
    </row>
    <row r="11" spans="1:9" ht="15">
      <c r="A11" s="26"/>
      <c r="B11" s="31" t="s">
        <v>12</v>
      </c>
      <c r="C11" s="17" t="s">
        <v>9</v>
      </c>
      <c r="D11" s="18">
        <v>1</v>
      </c>
      <c r="E11" s="18"/>
      <c r="F11" s="18">
        <v>0</v>
      </c>
      <c r="G11" s="18"/>
      <c r="H11" s="18">
        <v>0</v>
      </c>
      <c r="I11" s="6"/>
    </row>
    <row r="12" spans="1:9" ht="15">
      <c r="A12" s="26"/>
      <c r="B12" s="32" t="s">
        <v>13</v>
      </c>
      <c r="C12" s="17" t="s">
        <v>9</v>
      </c>
      <c r="D12" s="18">
        <v>1</v>
      </c>
      <c r="E12" s="18"/>
      <c r="F12" s="18">
        <f aca="true" t="shared" si="2" ref="F11:F15">E12*D12</f>
        <v>0</v>
      </c>
      <c r="G12" s="18"/>
      <c r="H12" s="18">
        <f aca="true" t="shared" si="3" ref="H11:H14">G12*D12</f>
        <v>0</v>
      </c>
      <c r="I12" s="6"/>
    </row>
    <row r="13" spans="1:9" ht="15">
      <c r="A13" s="26"/>
      <c r="B13" s="32" t="s">
        <v>14</v>
      </c>
      <c r="C13" s="17" t="s">
        <v>9</v>
      </c>
      <c r="D13" s="18">
        <v>1</v>
      </c>
      <c r="E13" s="18"/>
      <c r="F13" s="18">
        <v>0</v>
      </c>
      <c r="G13" s="18"/>
      <c r="H13" s="18">
        <v>0</v>
      </c>
      <c r="I13" s="6"/>
    </row>
    <row r="14" spans="1:9" ht="15">
      <c r="A14" s="26"/>
      <c r="B14" s="32" t="s">
        <v>15</v>
      </c>
      <c r="C14" s="17" t="s">
        <v>9</v>
      </c>
      <c r="D14" s="18">
        <v>1</v>
      </c>
      <c r="E14" s="18"/>
      <c r="F14" s="18">
        <f t="shared" si="2"/>
        <v>0</v>
      </c>
      <c r="G14" s="18"/>
      <c r="H14" s="18">
        <f t="shared" si="3"/>
        <v>0</v>
      </c>
      <c r="I14" s="6"/>
    </row>
    <row r="15" spans="1:9" ht="15">
      <c r="A15" s="26"/>
      <c r="B15" s="17" t="s">
        <v>16</v>
      </c>
      <c r="C15" s="25" t="s">
        <v>9</v>
      </c>
      <c r="D15" s="18">
        <v>1</v>
      </c>
      <c r="E15" s="18"/>
      <c r="F15" s="18">
        <f t="shared" si="2"/>
        <v>0</v>
      </c>
      <c r="G15" s="28"/>
      <c r="H15" s="18">
        <f>G15*D15</f>
        <v>0</v>
      </c>
      <c r="I15" s="6"/>
    </row>
    <row r="16" spans="1:8" ht="15">
      <c r="A16" s="19"/>
      <c r="B16" s="20" t="s">
        <v>10</v>
      </c>
      <c r="C16" s="20"/>
      <c r="D16" s="21"/>
      <c r="E16" s="21"/>
      <c r="F16" s="21">
        <f>SUM(F5:F15)</f>
        <v>0</v>
      </c>
      <c r="G16" s="20"/>
      <c r="H16" s="21">
        <f>SUM(H5:H15)</f>
        <v>0</v>
      </c>
    </row>
    <row r="17" ht="15">
      <c r="D17" s="22"/>
    </row>
    <row r="18" spans="1:8" ht="15">
      <c r="A18" s="19"/>
      <c r="B18" s="20" t="s">
        <v>10</v>
      </c>
      <c r="C18" s="20"/>
      <c r="D18" s="21"/>
      <c r="E18" s="21"/>
      <c r="F18" s="21">
        <f>F16+H16</f>
        <v>0</v>
      </c>
      <c r="G18" s="20"/>
      <c r="H18" s="21"/>
    </row>
    <row r="20" spans="2:8" ht="23.25">
      <c r="B20" s="2" t="s">
        <v>22</v>
      </c>
      <c r="H20" s="4"/>
    </row>
    <row r="22" spans="2:8" ht="15">
      <c r="B22" s="8" t="s">
        <v>0</v>
      </c>
      <c r="C22" s="8" t="s">
        <v>1</v>
      </c>
      <c r="D22" s="9" t="s">
        <v>2</v>
      </c>
      <c r="E22" s="9" t="s">
        <v>3</v>
      </c>
      <c r="F22" s="9" t="s">
        <v>4</v>
      </c>
      <c r="G22" s="9" t="s">
        <v>5</v>
      </c>
      <c r="H22" s="9" t="s">
        <v>6</v>
      </c>
    </row>
    <row r="23" spans="2:8" ht="15">
      <c r="B23" s="12" t="s">
        <v>30</v>
      </c>
      <c r="C23" s="12" t="s">
        <v>8</v>
      </c>
      <c r="D23" s="13"/>
      <c r="E23" s="14"/>
      <c r="F23" s="14"/>
      <c r="G23" s="14"/>
      <c r="H23" s="14"/>
    </row>
    <row r="24" spans="2:8" ht="15">
      <c r="B24" s="15" t="s">
        <v>23</v>
      </c>
      <c r="C24" s="24" t="s">
        <v>8</v>
      </c>
      <c r="D24" s="16"/>
      <c r="E24" s="16" t="s">
        <v>17</v>
      </c>
      <c r="F24" s="16" t="s">
        <v>17</v>
      </c>
      <c r="G24" s="16" t="s">
        <v>17</v>
      </c>
      <c r="H24" s="16" t="s">
        <v>17</v>
      </c>
    </row>
    <row r="25" spans="2:8" ht="33">
      <c r="B25" s="27" t="s">
        <v>27</v>
      </c>
      <c r="C25" s="25" t="s">
        <v>9</v>
      </c>
      <c r="D25" s="18">
        <v>1</v>
      </c>
      <c r="E25" s="18"/>
      <c r="F25" s="18">
        <v>0</v>
      </c>
      <c r="G25" s="18"/>
      <c r="H25" s="18">
        <v>0</v>
      </c>
    </row>
    <row r="26" spans="2:8" ht="15">
      <c r="B26" s="17" t="s">
        <v>18</v>
      </c>
      <c r="C26" s="25" t="s">
        <v>9</v>
      </c>
      <c r="D26" s="18">
        <v>1</v>
      </c>
      <c r="E26" s="18"/>
      <c r="F26" s="18">
        <v>0</v>
      </c>
      <c r="G26" s="18"/>
      <c r="H26" s="18">
        <f aca="true" t="shared" si="4" ref="H26:H27">G26*D26</f>
        <v>0</v>
      </c>
    </row>
    <row r="27" spans="2:8" ht="15">
      <c r="B27" s="27" t="s">
        <v>24</v>
      </c>
      <c r="C27" s="25" t="s">
        <v>9</v>
      </c>
      <c r="D27" s="18">
        <v>1</v>
      </c>
      <c r="E27" s="28"/>
      <c r="F27" s="18">
        <v>0</v>
      </c>
      <c r="G27" s="28"/>
      <c r="H27" s="18">
        <f t="shared" si="4"/>
        <v>0</v>
      </c>
    </row>
    <row r="28" spans="2:8" ht="15">
      <c r="B28" s="15" t="s">
        <v>25</v>
      </c>
      <c r="C28" s="24" t="s">
        <v>8</v>
      </c>
      <c r="D28" s="16"/>
      <c r="E28" s="16" t="s">
        <v>17</v>
      </c>
      <c r="F28" s="16" t="s">
        <v>17</v>
      </c>
      <c r="G28" s="16" t="s">
        <v>17</v>
      </c>
      <c r="H28" s="16" t="s">
        <v>17</v>
      </c>
    </row>
    <row r="29" spans="2:8" ht="33">
      <c r="B29" s="17" t="s">
        <v>26</v>
      </c>
      <c r="C29" s="25" t="s">
        <v>9</v>
      </c>
      <c r="D29" s="18">
        <v>1</v>
      </c>
      <c r="E29" s="23"/>
      <c r="F29" s="18">
        <f>E29*D29</f>
        <v>0</v>
      </c>
      <c r="G29" s="23"/>
      <c r="H29" s="18">
        <f>G29*D29</f>
        <v>0</v>
      </c>
    </row>
    <row r="30" spans="2:8" ht="15">
      <c r="B30" s="30" t="s">
        <v>11</v>
      </c>
      <c r="C30" s="15" t="s">
        <v>8</v>
      </c>
      <c r="D30" s="16"/>
      <c r="E30" s="16"/>
      <c r="F30" s="16"/>
      <c r="G30" s="16"/>
      <c r="H30" s="16"/>
    </row>
    <row r="31" spans="2:8" ht="15">
      <c r="B31" s="31" t="s">
        <v>12</v>
      </c>
      <c r="C31" s="17" t="s">
        <v>9</v>
      </c>
      <c r="D31" s="18">
        <v>1</v>
      </c>
      <c r="E31" s="18"/>
      <c r="F31" s="18">
        <v>0</v>
      </c>
      <c r="G31" s="18"/>
      <c r="H31" s="18">
        <f aca="true" t="shared" si="5" ref="H31:H33">G31*D31</f>
        <v>0</v>
      </c>
    </row>
    <row r="32" spans="2:8" ht="15">
      <c r="B32" s="32" t="s">
        <v>14</v>
      </c>
      <c r="C32" s="17" t="s">
        <v>9</v>
      </c>
      <c r="D32" s="18">
        <v>1</v>
      </c>
      <c r="E32" s="18"/>
      <c r="F32" s="18">
        <f aca="true" t="shared" si="6" ref="F31:F34">E32*D32</f>
        <v>0</v>
      </c>
      <c r="G32" s="18"/>
      <c r="H32" s="18">
        <v>0</v>
      </c>
    </row>
    <row r="33" spans="2:8" ht="15">
      <c r="B33" s="32" t="s">
        <v>15</v>
      </c>
      <c r="C33" s="17" t="s">
        <v>9</v>
      </c>
      <c r="D33" s="18">
        <v>1</v>
      </c>
      <c r="E33" s="18"/>
      <c r="F33" s="18">
        <f t="shared" si="6"/>
        <v>0</v>
      </c>
      <c r="G33" s="18"/>
      <c r="H33" s="18">
        <f t="shared" si="5"/>
        <v>0</v>
      </c>
    </row>
    <row r="34" spans="2:8" ht="15">
      <c r="B34" s="17" t="s">
        <v>16</v>
      </c>
      <c r="C34" s="25" t="s">
        <v>9</v>
      </c>
      <c r="D34" s="18">
        <v>1</v>
      </c>
      <c r="E34" s="18"/>
      <c r="F34" s="18">
        <v>0</v>
      </c>
      <c r="G34" s="28"/>
      <c r="H34" s="18">
        <f>G34*D34</f>
        <v>0</v>
      </c>
    </row>
    <row r="35" spans="2:8" ht="15">
      <c r="B35" s="20" t="s">
        <v>10</v>
      </c>
      <c r="C35" s="20"/>
      <c r="D35" s="21"/>
      <c r="E35" s="21"/>
      <c r="F35" s="21">
        <f>SUM(F25:F34)</f>
        <v>0</v>
      </c>
      <c r="G35" s="20"/>
      <c r="H35" s="21">
        <f>SUM(H25:H34)</f>
        <v>0</v>
      </c>
    </row>
    <row r="36" ht="15">
      <c r="D36" s="22"/>
    </row>
    <row r="37" spans="2:8" ht="15">
      <c r="B37" s="20" t="s">
        <v>10</v>
      </c>
      <c r="C37" s="20"/>
      <c r="D37" s="21"/>
      <c r="E37" s="21"/>
      <c r="F37" s="21">
        <f>F35+H35</f>
        <v>0</v>
      </c>
      <c r="G37" s="20"/>
      <c r="H37" s="21"/>
    </row>
    <row r="39" spans="2:6" ht="15">
      <c r="B39" s="35" t="s">
        <v>31</v>
      </c>
      <c r="C39" s="35"/>
      <c r="D39" s="36"/>
      <c r="E39" s="36"/>
      <c r="F39" s="36">
        <f>F18+F37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75E97DEBC2264783D63190C9DAC387" ma:contentTypeVersion="0" ma:contentTypeDescription="Vytvoří nový dokument" ma:contentTypeScope="" ma:versionID="967df1f12e91f156528094f0f795ae8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7FE8DB-673F-4468-B087-535EC6556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7429D2-C799-4562-A357-5583ABBDC6A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89E267A-26E0-4DB2-AAA9-7BDC64D308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Rostislav Gnida</cp:lastModifiedBy>
  <dcterms:created xsi:type="dcterms:W3CDTF">2022-04-24T19:50:05Z</dcterms:created>
  <dcterms:modified xsi:type="dcterms:W3CDTF">2023-03-10T12:51:19Z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0x0101004D75E97DEBC2264783D63190C9DAC387</vt:lpwstr>
  </property>
</Properties>
</file>