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2600" windowHeight="14070" tabRatio="987" activeTab="1"/>
  </bookViews>
  <sheets>
    <sheet name="Krycí list" sheetId="1" r:id="rId1"/>
    <sheet name="Rekapitulace" sheetId="2" r:id="rId2"/>
    <sheet name="Oprava" sheetId="3" r:id="rId3"/>
  </sheets>
  <definedNames>
    <definedName name="Excel_BuiltIn_Print_Area_1">#N/A</definedName>
    <definedName name="_xlnm.Print_Area" localSheetId="0">'Krycí list'!$A$1:$F$51</definedName>
    <definedName name="_xlnm.Print_Area" localSheetId="2">'Oprava'!$A$1:$I$140</definedName>
    <definedName name="_xlnm.Print_Area" localSheetId="1">'Rekapitulace'!$A$1:$I$28</definedName>
  </definedNames>
  <calcPr fullCalcOnLoad="1"/>
</workbook>
</file>

<file path=xl/sharedStrings.xml><?xml version="1.0" encoding="utf-8"?>
<sst xmlns="http://schemas.openxmlformats.org/spreadsheetml/2006/main" count="306" uniqueCount="158">
  <si>
    <t>Akce</t>
  </si>
  <si>
    <t>:</t>
  </si>
  <si>
    <t>-</t>
  </si>
  <si>
    <t>R E K A P I T U L A C E</t>
  </si>
  <si>
    <t>CENA</t>
  </si>
  <si>
    <t>NÁZEV</t>
  </si>
  <si>
    <t>CELKEM (bez DPH)</t>
  </si>
  <si>
    <t>materiál</t>
  </si>
  <si>
    <t>P O L O Ž K O V Ý  R O Z P O Č E T</t>
  </si>
  <si>
    <t>Název položky</t>
  </si>
  <si>
    <t>Počet</t>
  </si>
  <si>
    <t>Jed.</t>
  </si>
  <si>
    <t>Materiál jed.</t>
  </si>
  <si>
    <t>Materiál celkem</t>
  </si>
  <si>
    <t>Práce jed.</t>
  </si>
  <si>
    <t>Práce celkem</t>
  </si>
  <si>
    <t>(Kč / bez DPH)</t>
  </si>
  <si>
    <t>hod</t>
  </si>
  <si>
    <t>ks</t>
  </si>
  <si>
    <t>m</t>
  </si>
  <si>
    <t>kpl</t>
  </si>
  <si>
    <r>
      <rPr>
        <b/>
        <sz val="12"/>
        <rFont val="Segoe UI"/>
        <family val="2"/>
      </rPr>
      <t xml:space="preserve">MATERIÁL CELKEM ZA KPL. </t>
    </r>
    <r>
      <rPr>
        <sz val="9"/>
        <rFont val="Arial"/>
        <family val="2"/>
      </rPr>
      <t>(Kč / bez DPH)</t>
    </r>
  </si>
  <si>
    <r>
      <rPr>
        <b/>
        <sz val="12"/>
        <rFont val="Segoe UI"/>
        <family val="2"/>
      </rPr>
      <t>PRÁCE CELKEM ZA KPL.</t>
    </r>
    <r>
      <rPr>
        <sz val="9"/>
        <rFont val="Arial"/>
        <family val="2"/>
      </rPr>
      <t xml:space="preserve"> (Kč / bez DPH)</t>
    </r>
  </si>
  <si>
    <t>R O Z P O Č E T</t>
  </si>
  <si>
    <t>Místo stavby</t>
  </si>
  <si>
    <t>Objednatel</t>
  </si>
  <si>
    <t xml:space="preserve"> </t>
  </si>
  <si>
    <t>Elektroinstalace  celkem (bez DPH)</t>
  </si>
  <si>
    <t>Část:</t>
  </si>
  <si>
    <t>Akce:</t>
  </si>
  <si>
    <t>Cenová nabídka</t>
  </si>
  <si>
    <t>Ukončení kabelu do 3x2,5mm2</t>
  </si>
  <si>
    <t>Elektroinstalace</t>
  </si>
  <si>
    <t>Kabel CYKY 3x2,5 mm2</t>
  </si>
  <si>
    <t>MPSL, Sportovní 486/4, 602 00 Brno</t>
  </si>
  <si>
    <t>STAREZ-SPORT, a.s., Křídlovická 911/34, 603 00 Brno</t>
  </si>
  <si>
    <t>Jistič  10B/1, 6kA</t>
  </si>
  <si>
    <t xml:space="preserve">Jistič  16B/1, 6kA </t>
  </si>
  <si>
    <t>Proudový chránič 40/4/0,03</t>
  </si>
  <si>
    <t>Kabel CYKY 3x1,5 mm2</t>
  </si>
  <si>
    <t>Ukončení vodiče do 6mm2</t>
  </si>
  <si>
    <t>Zásuvka VDT 230V/16A</t>
  </si>
  <si>
    <t>Krabice Acidur, P16</t>
  </si>
  <si>
    <t>Oprava elektroinstalace</t>
  </si>
  <si>
    <t>PVC stahovací pásky 300x4</t>
  </si>
  <si>
    <t>bal</t>
  </si>
  <si>
    <t>Vodič CYA 6mm zelenožlutý (pospojování kovových částí)</t>
  </si>
  <si>
    <t>Svorka Bernard vč. Cu pásku - pospojování potrubí</t>
  </si>
  <si>
    <t>Drobný podružný materiál (izolační pásky, šrouby, svorky)</t>
  </si>
  <si>
    <t>Demontáž stávajících přístrojů, kabelů, krabic, lišt + zpřístupnění  (2 prac. 4,5 hod)</t>
  </si>
  <si>
    <t>oprava, zvýšená ochrana pospojováním (výměníková stanice)</t>
  </si>
  <si>
    <t>oprava rozvaděče RO3 (chodba)</t>
  </si>
  <si>
    <t>oprava světelné a zásuvkové elektroinstalace (půda)</t>
  </si>
  <si>
    <t>Nespecifikované práce - přemístění demontovaného materiálu, úklid, odvoz  (2x  2,5x5 dod hod)</t>
  </si>
  <si>
    <t>Vyhledávání stávajícího uzemnění, ekvipotenciální svorkovnice, kontrola spojů, měření</t>
  </si>
  <si>
    <t>Vodič CYA 16mm zelenožlutý (pospojování kovových částí)</t>
  </si>
  <si>
    <t>Ukončení vodiče do 16mm2</t>
  </si>
  <si>
    <t>Drobný podružný materiál (izolační pásky, šrouby, svorky, popisy)</t>
  </si>
  <si>
    <t>Trubka PVC 13,5</t>
  </si>
  <si>
    <t>Příchytka trubky PVC 13,5</t>
  </si>
  <si>
    <t>Svítidlo zářivkové 2x36W, IP44</t>
  </si>
  <si>
    <t>LED trubice 18W, 4000 K</t>
  </si>
  <si>
    <t>Tlačítko se signálkou</t>
  </si>
  <si>
    <t>Vypínač VDT ř.1</t>
  </si>
  <si>
    <t>Vypínač VDT ř.5</t>
  </si>
  <si>
    <t>Krabice KR - OBO</t>
  </si>
  <si>
    <t>Nosná OK FeZn 40/40 (2x 10m)</t>
  </si>
  <si>
    <t>Konzola OK do 10 kg</t>
  </si>
  <si>
    <t>Trubka PVC 16</t>
  </si>
  <si>
    <t>Příchytka trubky PVC 16</t>
  </si>
  <si>
    <t>Svorky WAGO 3-5x4</t>
  </si>
  <si>
    <t>Podružný materiál (izolační pásky, HM8-10, šrouby, svorky, popisky, štítky, stahovací pásky)</t>
  </si>
  <si>
    <t>Podružný materiál (izolační pásky, šrouby, svorky, popisky, kabelové štítky, bužírky)</t>
  </si>
  <si>
    <t>Vodič CYA 16mm zelenožlutý</t>
  </si>
  <si>
    <t>Oprava elektroinstalace - sklady (2.67, 2.67.1)</t>
  </si>
  <si>
    <t>Doplnění přístrojů do stávajícího rozvaděče RM5</t>
  </si>
  <si>
    <t>Zásuvka VDT 230V/16A (5x 2 ks)</t>
  </si>
  <si>
    <t>Svítidlo LED 35W, 4000K, IP66  (1+ 3x5 ks)</t>
  </si>
  <si>
    <t>Závěs svítidla 1m (pár)</t>
  </si>
  <si>
    <t>Trubka PVC 16 tuhá</t>
  </si>
  <si>
    <t>Trubka PVC 16 ohebná</t>
  </si>
  <si>
    <t>Konzola žlabu drátěného - výložník 125mm</t>
  </si>
  <si>
    <t>Žlab drátěný 100/100 v.č. příslušenství (5x 60 m)</t>
  </si>
  <si>
    <t>Technické řešení - vyhledání okruhů, jištění, vypínání, odpojování svítidel, krabic, zásuvek apod. (2x1,5 hod/1 řada - 5 řad)</t>
  </si>
  <si>
    <t>Demontáž stávajících žár. svítidel - 5 řad po 4 ks</t>
  </si>
  <si>
    <t>Demontáž krabic Acidur, P21</t>
  </si>
  <si>
    <t>Demontáž zásuvek pro stávající svítidla IZS1632 - 5 řad po 4 ks</t>
  </si>
  <si>
    <t>Demontáž stávajících kabelů CYKY 3-5x1,5 mm2 (2x 32m a 3x 60m/1 řada) - 5 řad</t>
  </si>
  <si>
    <t>pomocné stavební práce</t>
  </si>
  <si>
    <t>Poznámka:</t>
  </si>
  <si>
    <t>elektroinstalační práce prováděny při provozu MPSL</t>
  </si>
  <si>
    <t>demontáž rozvaděče RO3 (chodba) prováděna mimo pracovní dobu MPSL</t>
  </si>
  <si>
    <t>zhotovitel provede úklid a odvoz demontovaného materiálu</t>
  </si>
  <si>
    <t>Oprava elektroinstalace (půda)</t>
  </si>
  <si>
    <t>Oprava rozvaděče R-ABB, doplnění (půda)</t>
  </si>
  <si>
    <t>Zvýšená ochrana pospojováním (půda)</t>
  </si>
  <si>
    <t>Pomocné stavební práce</t>
  </si>
  <si>
    <t>Demontáž stávajícího roštu R400, odřezání, přemístění (5x 60m)</t>
  </si>
  <si>
    <t>Demontáž stávajících vypínačů VDT, KR, konzol, TR - 5 řad</t>
  </si>
  <si>
    <t>Bandimex nerezová páska 19x0,75, vč. svorky</t>
  </si>
  <si>
    <t>Nespecifikované montážní práce (5x 4,5 hod)</t>
  </si>
  <si>
    <t>Drobný podružný materiál (izolační a stahovací PVC pásky, šrouby)</t>
  </si>
  <si>
    <t>Doplnění přístrojů do stávajícího rozvaděče R-ABB a úprava rozvaděče (drátování, popisy, zapojení, zprovoznění)</t>
  </si>
  <si>
    <t>Kabelové oko Cu 16/10</t>
  </si>
  <si>
    <t>Oprava zapuštěného rozvaděče RO3</t>
  </si>
  <si>
    <t>Ekvipotenciální svorkovnice EPS 2</t>
  </si>
  <si>
    <t>Nespecifikované práce (rozměření svítidel, přemístění materiálu a hmot, zprovoznění elektroinstalace) - 2x 6,5 hod</t>
  </si>
  <si>
    <t>Oprava elektroinstalace - zvýšená ochrana pospojováním (výměníková stanice)</t>
  </si>
  <si>
    <t>Kabelové oko Cu 6/8</t>
  </si>
  <si>
    <t>Vyhledání stávajících obvodů světelných a zásuvkových, popisy kabelů, měření, odzkoušení stávajících okruhů (2x 5 hod)</t>
  </si>
  <si>
    <t>Dodávka rozvaděče RO3:</t>
  </si>
  <si>
    <t>Skříň zapuštěná bílá IP44/20 800x600x150</t>
  </si>
  <si>
    <t>Vypínač ASM 40/3</t>
  </si>
  <si>
    <t>Zásuvka 230V/16A vestavná</t>
  </si>
  <si>
    <t>Svorka řadová RS16</t>
  </si>
  <si>
    <t>Svorka řadová RS6</t>
  </si>
  <si>
    <t>Propojovací Cu hřeben</t>
  </si>
  <si>
    <t>Svorkovnice PE, N, N1, N2, N3, N4</t>
  </si>
  <si>
    <t>Kabelové štítky</t>
  </si>
  <si>
    <t>Ostatní drobný materiál (vodiče, pásky, štítky, Cu oka)</t>
  </si>
  <si>
    <t>Tabulka výstražná</t>
  </si>
  <si>
    <t>Tabulka označovací</t>
  </si>
  <si>
    <t>Výroba RO3 (35% z materiálu)</t>
  </si>
  <si>
    <t>Vyhledání hl.přívodu, jištění, vypínání, zajištění, zkratování (2x 3 hod)</t>
  </si>
  <si>
    <t>Odpojení, vyvlečení 18 okruhů z RO3 (4 hod)</t>
  </si>
  <si>
    <t>Částečná demontáž 18 stávajících kabelů (2,5 hod)</t>
  </si>
  <si>
    <t>Demontáž stávajícího uzemnění RO3 (2,5 hod)</t>
  </si>
  <si>
    <t>Odpojení stávajícího přívodu AYKY 4x10, vyvlečení</t>
  </si>
  <si>
    <t>Demontáž stávajícího přívodu AYKY 4x10</t>
  </si>
  <si>
    <t>Nespecifikované práce, přemístění materiálu a hmot, úklid, odvoz (2x 3,5 hod)</t>
  </si>
  <si>
    <t>Kabel CYKY 5x16 mm2</t>
  </si>
  <si>
    <t>Ukončení kabelu do 5x16 mm2</t>
  </si>
  <si>
    <t>Zhotovení otvoru ve zdivu prům.40</t>
  </si>
  <si>
    <t>Zhotovení otvoru ve zdivu prům.20</t>
  </si>
  <si>
    <t>AL lešení - dovoz, přemístění, postavení, užívání 1 týden</t>
  </si>
  <si>
    <t>AL lešení - složení, přemístění, odvoz</t>
  </si>
  <si>
    <t>Sekání drážky ve zdivu 30x50</t>
  </si>
  <si>
    <t>Sekání drážky ve zdivu 30x30</t>
  </si>
  <si>
    <t>Oprava elektroinstalace MPSL</t>
  </si>
  <si>
    <t>oprava světelné a zásuvkové elektroinstalace (sklady 2.67 a 2.67.1)</t>
  </si>
  <si>
    <t>kg</t>
  </si>
  <si>
    <t>Barva antikorozní</t>
  </si>
  <si>
    <t>Úprava stávající konstrukce, broušení původních svárů, 2x nátěr antikorozní barvou</t>
  </si>
  <si>
    <t>Montážní a demontážní práce prováděné při provozu MPSL - příplatek</t>
  </si>
  <si>
    <t>Podružný materiál (vodiče, svorky, šrouby)</t>
  </si>
  <si>
    <t>Nespecifikované práce  ( technické řešení, kontrola pospojování OK, měření, přemístění materiálu a hmot, úklid )</t>
  </si>
  <si>
    <t>Demontáž stávající elektroinstalace (4 ks svítidla, krabice, vypínače, zásuvky, trubky, příchytky, nosný materiál) - 2 prac. 6 hod/1 sklad</t>
  </si>
  <si>
    <t>Montáž ventilátoru (dodávka investora) - zapojení, zprovoznění - 25m kabelu CYKY 3x1,5mm2, 1x KR, 1x TL, 1x časové relé</t>
  </si>
  <si>
    <t>Schodišťový automat</t>
  </si>
  <si>
    <t>Doplnění přístrojů do stávajícího rozvaděče (technické řešení, osazení, drátování, zapojení, zprovoznění) - 2x 6 hod</t>
  </si>
  <si>
    <t>Nespecifikované práce (technické řešení, přemístění materiálu a hmot, úklid)</t>
  </si>
  <si>
    <t>Vysekání stávajícího rozvaděče RO3 (800x600) - 4,5 hod</t>
  </si>
  <si>
    <t>Sekání otvoru pro ventilátor ve zdivu 45, prům.150  - 2,5 hod</t>
  </si>
  <si>
    <t>Úklid, odvoz materiálu a suti - 6,5 hod</t>
  </si>
  <si>
    <t>Oprava elektroinstalace MPSL - část 2</t>
  </si>
  <si>
    <t xml:space="preserve">Doprava </t>
  </si>
  <si>
    <t>práce</t>
  </si>
  <si>
    <t>Vyplňují se pouze žlutě podbarvené buňky.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</si>
</sst>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\ * #,##0.00&quot; Kč &quot;;\-* #,##0.00&quot; Kč &quot;;\ * \-#&quot; Kč &quot;;@\ "/>
    <numFmt numFmtId="167" formatCode="\ #,##0.00&quot; Kč &quot;;\-#,##0.00&quot; Kč &quot;;&quot; -&quot;#&quot; Kč &quot;;@\ "/>
    <numFmt numFmtId="168" formatCode="#,##0&quot; Kč&quot;;[Red]\-#,##0&quot; Kč&quot;"/>
    <numFmt numFmtId="169" formatCode="#,##0&quot; Kč&quot;"/>
    <numFmt numFmtId="170" formatCode="#,##0\ [$Kč-405];\-#,##0\ [$Kč-405]"/>
    <numFmt numFmtId="171" formatCode="#,##0.00\ [$Kč-405];[Red]\-#,##0.00\ [$Kč-405]"/>
    <numFmt numFmtId="172" formatCode="#,##0\ [$Kč-405];[Red]\-#,##0\ [$Kč-405]"/>
    <numFmt numFmtId="173" formatCode="\ * #,##0.00\ [$Kč-405]\ ;\-* #,##0.00\ [$Kč-405]\ ;\ * \-#\ [$Kč-405]\ ;@\ "/>
    <numFmt numFmtId="174" formatCode="_-* #,##0.00\ [$Kč-405]_-;\-* #,##0.00\ [$Kč-405]_-;_-* &quot;-&quot;??\ [$Kč-405]_-;_-@_-"/>
    <numFmt numFmtId="175" formatCode="[$-405]d\.\ mmmm\ yyyy"/>
    <numFmt numFmtId="176" formatCode="0.0"/>
    <numFmt numFmtId="177" formatCode="#,##0.00\ _K_č"/>
    <numFmt numFmtId="178" formatCode="#,##0.00\ &quot;Kč&quot;"/>
  </numFmts>
  <fonts count="66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8"/>
      <color indexed="8"/>
      <name val="Arial CE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egoe UI"/>
      <family val="2"/>
    </font>
    <font>
      <sz val="28"/>
      <name val="Segoe UI"/>
      <family val="2"/>
    </font>
    <font>
      <sz val="12"/>
      <name val="Segoe UI"/>
      <family val="2"/>
    </font>
    <font>
      <sz val="14"/>
      <name val="Segoe UI"/>
      <family val="2"/>
    </font>
    <font>
      <b/>
      <sz val="14"/>
      <name val="Segoe UI"/>
      <family val="2"/>
    </font>
    <font>
      <sz val="11"/>
      <color indexed="8"/>
      <name val="Segoe UI"/>
      <family val="2"/>
    </font>
    <font>
      <b/>
      <sz val="20"/>
      <name val="Segoe UI"/>
      <family val="2"/>
    </font>
    <font>
      <b/>
      <sz val="10"/>
      <name val="Segoe UI"/>
      <family val="2"/>
    </font>
    <font>
      <b/>
      <sz val="10.5"/>
      <name val="Segoe UI"/>
      <family val="2"/>
    </font>
    <font>
      <b/>
      <sz val="12"/>
      <color indexed="8"/>
      <name val="Segoe UI"/>
      <family val="2"/>
    </font>
    <font>
      <b/>
      <sz val="12"/>
      <name val="Segoe UI"/>
      <family val="2"/>
    </font>
    <font>
      <b/>
      <sz val="16"/>
      <name val="Segoe UI"/>
      <family val="2"/>
    </font>
    <font>
      <b/>
      <i/>
      <sz val="1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sz val="12"/>
      <color indexed="8"/>
      <name val="Segoe UI"/>
      <family val="2"/>
    </font>
    <font>
      <sz val="9"/>
      <name val="Arial"/>
      <family val="2"/>
    </font>
    <font>
      <sz val="8"/>
      <name val="Calibri"/>
      <family val="2"/>
    </font>
    <font>
      <sz val="14"/>
      <color indexed="9"/>
      <name val="Segoe UI"/>
      <family val="2"/>
    </font>
    <font>
      <sz val="9"/>
      <name val="Segoe UI"/>
      <family val="2"/>
    </font>
    <font>
      <b/>
      <u val="single"/>
      <sz val="10.5"/>
      <name val="Segoe U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>
        <color indexed="8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thin"/>
      <bottom style="double"/>
    </border>
    <border>
      <left style="hair">
        <color indexed="8"/>
      </left>
      <right style="double"/>
      <top style="double"/>
      <bottom style="double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5" fillId="36" borderId="0" applyNumberFormat="0" applyBorder="0" applyAlignment="0" applyProtection="0"/>
    <xf numFmtId="0" fontId="6" fillId="10" borderId="1" applyNumberFormat="0" applyAlignment="0" applyProtection="0"/>
    <xf numFmtId="0" fontId="51" fillId="0" borderId="2" applyNumberFormat="0" applyFill="0" applyAlignment="0" applyProtection="0"/>
    <xf numFmtId="0" fontId="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9" fillId="1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8" fillId="30" borderId="5" applyNumberFormat="0" applyAlignment="0" applyProtection="0"/>
    <xf numFmtId="0" fontId="13" fillId="19" borderId="1" applyNumberFormat="0" applyAlignment="0" applyProtection="0"/>
    <xf numFmtId="0" fontId="52" fillId="37" borderId="6" applyNumberFormat="0" applyAlignment="0" applyProtection="0"/>
    <xf numFmtId="0" fontId="14" fillId="0" borderId="7" applyNumberFormat="0" applyFill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57" fillId="38" borderId="0" applyNumberFormat="0" applyBorder="0" applyAlignment="0" applyProtection="0"/>
    <xf numFmtId="0" fontId="2" fillId="0" borderId="0">
      <alignment/>
      <protection/>
    </xf>
    <xf numFmtId="0" fontId="0" fillId="9" borderId="11" applyNumberFormat="0" applyAlignment="0" applyProtection="0"/>
    <xf numFmtId="0" fontId="16" fillId="10" borderId="12" applyNumberFormat="0" applyAlignment="0" applyProtection="0"/>
    <xf numFmtId="0" fontId="3" fillId="0" borderId="13">
      <alignment horizontal="center" vertical="center" wrapText="1"/>
      <protection/>
    </xf>
    <xf numFmtId="0" fontId="0" fillId="39" borderId="14" applyNumberFormat="0" applyFont="0" applyAlignment="0" applyProtection="0"/>
    <xf numFmtId="9" fontId="1" fillId="0" borderId="0" applyFill="0" applyBorder="0" applyAlignment="0" applyProtection="0"/>
    <xf numFmtId="0" fontId="58" fillId="0" borderId="15" applyNumberFormat="0" applyFill="0" applyAlignment="0" applyProtection="0"/>
    <xf numFmtId="0" fontId="59" fillId="40" borderId="0" applyNumberFormat="0" applyBorder="0" applyAlignment="0" applyProtection="0"/>
    <xf numFmtId="0" fontId="1" fillId="0" borderId="0">
      <alignment/>
      <protection/>
    </xf>
    <xf numFmtId="0" fontId="60" fillId="41" borderId="0" applyNumberFormat="0" applyBorder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62" fillId="42" borderId="17" applyNumberFormat="0" applyAlignment="0" applyProtection="0"/>
    <xf numFmtId="0" fontId="63" fillId="43" borderId="17" applyNumberFormat="0" applyAlignment="0" applyProtection="0"/>
    <xf numFmtId="0" fontId="64" fillId="43" borderId="18" applyNumberFormat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67" fontId="22" fillId="0" borderId="0" xfId="72" applyNumberFormat="1" applyFont="1" applyFill="1" applyBorder="1" applyAlignment="1" applyProtection="1">
      <alignment/>
      <protection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7" fontId="23" fillId="0" borderId="0" xfId="72" applyNumberFormat="1" applyFont="1" applyFill="1" applyBorder="1" applyAlignment="1" applyProtection="1">
      <alignment vertical="center"/>
      <protection/>
    </xf>
    <xf numFmtId="167" fontId="22" fillId="0" borderId="0" xfId="72" applyNumberFormat="1" applyFont="1" applyFill="1" applyBorder="1" applyAlignment="1" applyProtection="1">
      <alignment vertical="center"/>
      <protection/>
    </xf>
    <xf numFmtId="0" fontId="23" fillId="0" borderId="0" xfId="0" applyFont="1" applyAlignment="1">
      <alignment/>
    </xf>
    <xf numFmtId="167" fontId="23" fillId="0" borderId="0" xfId="72" applyNumberFormat="1" applyFont="1" applyFill="1" applyBorder="1" applyAlignment="1" applyProtection="1">
      <alignment/>
      <protection/>
    </xf>
    <xf numFmtId="0" fontId="20" fillId="0" borderId="0" xfId="0" applyFont="1" applyFill="1" applyAlignment="1">
      <alignment/>
    </xf>
    <xf numFmtId="0" fontId="30" fillId="0" borderId="0" xfId="0" applyNumberFormat="1" applyFont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28" fillId="0" borderId="19" xfId="0" applyFont="1" applyBorder="1" applyAlignment="1">
      <alignment vertical="center"/>
    </xf>
    <xf numFmtId="168" fontId="26" fillId="0" borderId="0" xfId="0" applyNumberFormat="1" applyFont="1" applyAlignment="1">
      <alignment horizontal="right"/>
    </xf>
    <xf numFmtId="168" fontId="30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 vertical="center" indent="1"/>
    </xf>
    <xf numFmtId="0" fontId="20" fillId="0" borderId="0" xfId="0" applyFont="1" applyAlignment="1" applyProtection="1">
      <alignment vertical="top"/>
      <protection locked="0"/>
    </xf>
    <xf numFmtId="1" fontId="20" fillId="0" borderId="0" xfId="0" applyNumberFormat="1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171" fontId="20" fillId="0" borderId="0" xfId="0" applyNumberFormat="1" applyFont="1" applyAlignment="1" applyProtection="1">
      <alignment horizontal="right" vertical="top"/>
      <protection locked="0"/>
    </xf>
    <xf numFmtId="172" fontId="20" fillId="0" borderId="0" xfId="0" applyNumberFormat="1" applyFont="1" applyAlignment="1" applyProtection="1">
      <alignment horizontal="right" vertical="top"/>
      <protection locked="0"/>
    </xf>
    <xf numFmtId="1" fontId="32" fillId="0" borderId="0" xfId="81" applyNumberFormat="1" applyFont="1" applyFill="1" applyBorder="1" applyAlignment="1">
      <alignment horizontal="center"/>
      <protection/>
    </xf>
    <xf numFmtId="0" fontId="32" fillId="0" borderId="0" xfId="81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 horizontal="center" vertical="center"/>
    </xf>
    <xf numFmtId="0" fontId="33" fillId="20" borderId="20" xfId="0" applyFont="1" applyFill="1" applyBorder="1" applyAlignment="1" applyProtection="1">
      <alignment horizontal="left" vertical="top" indent="1"/>
      <protection locked="0"/>
    </xf>
    <xf numFmtId="1" fontId="33" fillId="20" borderId="20" xfId="0" applyNumberFormat="1" applyFont="1" applyFill="1" applyBorder="1" applyAlignment="1" applyProtection="1">
      <alignment horizontal="center" vertical="top"/>
      <protection locked="0"/>
    </xf>
    <xf numFmtId="0" fontId="33" fillId="20" borderId="20" xfId="0" applyFont="1" applyFill="1" applyBorder="1" applyAlignment="1" applyProtection="1">
      <alignment horizontal="center" vertical="top"/>
      <protection locked="0"/>
    </xf>
    <xf numFmtId="171" fontId="33" fillId="20" borderId="20" xfId="0" applyNumberFormat="1" applyFont="1" applyFill="1" applyBorder="1" applyAlignment="1" applyProtection="1">
      <alignment horizontal="center" vertical="top"/>
      <protection locked="0"/>
    </xf>
    <xf numFmtId="172" fontId="33" fillId="20" borderId="20" xfId="0" applyNumberFormat="1" applyFont="1" applyFill="1" applyBorder="1" applyAlignment="1" applyProtection="1">
      <alignment horizontal="center" vertical="top"/>
      <protection locked="0"/>
    </xf>
    <xf numFmtId="171" fontId="33" fillId="20" borderId="20" xfId="0" applyNumberFormat="1" applyFont="1" applyFill="1" applyBorder="1" applyAlignment="1" applyProtection="1">
      <alignment horizontal="right" vertical="top"/>
      <protection locked="0"/>
    </xf>
    <xf numFmtId="0" fontId="20" fillId="50" borderId="0" xfId="0" applyFont="1" applyFill="1" applyAlignment="1">
      <alignment/>
    </xf>
    <xf numFmtId="0" fontId="33" fillId="20" borderId="21" xfId="0" applyFont="1" applyFill="1" applyBorder="1" applyAlignment="1" applyProtection="1">
      <alignment vertical="top"/>
      <protection locked="0"/>
    </xf>
    <xf numFmtId="1" fontId="33" fillId="20" borderId="21" xfId="0" applyNumberFormat="1" applyFont="1" applyFill="1" applyBorder="1" applyAlignment="1" applyProtection="1">
      <alignment horizontal="center" vertical="top"/>
      <protection locked="0"/>
    </xf>
    <xf numFmtId="0" fontId="33" fillId="20" borderId="21" xfId="0" applyFont="1" applyFill="1" applyBorder="1" applyAlignment="1" applyProtection="1">
      <alignment horizontal="center" vertical="top"/>
      <protection locked="0"/>
    </xf>
    <xf numFmtId="171" fontId="34" fillId="20" borderId="21" xfId="0" applyNumberFormat="1" applyFont="1" applyFill="1" applyBorder="1" applyAlignment="1" applyProtection="1">
      <alignment horizontal="center" vertical="top"/>
      <protection locked="0"/>
    </xf>
    <xf numFmtId="171" fontId="34" fillId="20" borderId="21" xfId="0" applyNumberFormat="1" applyFont="1" applyFill="1" applyBorder="1" applyAlignment="1" applyProtection="1">
      <alignment horizontal="right" vertical="top"/>
      <protection locked="0"/>
    </xf>
    <xf numFmtId="0" fontId="30" fillId="20" borderId="22" xfId="0" applyFont="1" applyFill="1" applyBorder="1" applyAlignment="1" applyProtection="1">
      <alignment horizontal="left" vertical="center" indent="1"/>
      <protection locked="0"/>
    </xf>
    <xf numFmtId="1" fontId="30" fillId="0" borderId="22" xfId="0" applyNumberFormat="1" applyFont="1" applyFill="1" applyBorder="1" applyAlignment="1" applyProtection="1">
      <alignment horizontal="center" vertical="center"/>
      <protection locked="0"/>
    </xf>
    <xf numFmtId="0" fontId="30" fillId="0" borderId="22" xfId="0" applyFont="1" applyFill="1" applyBorder="1" applyAlignment="1" applyProtection="1">
      <alignment horizontal="center" vertical="center"/>
      <protection locked="0"/>
    </xf>
    <xf numFmtId="171" fontId="30" fillId="0" borderId="22" xfId="0" applyNumberFormat="1" applyFont="1" applyFill="1" applyBorder="1" applyAlignment="1" applyProtection="1">
      <alignment horizontal="left" vertical="center" indent="1"/>
      <protection locked="0"/>
    </xf>
    <xf numFmtId="172" fontId="30" fillId="0" borderId="22" xfId="0" applyNumberFormat="1" applyFont="1" applyFill="1" applyBorder="1" applyAlignment="1" applyProtection="1">
      <alignment horizontal="left" vertical="center" indent="1"/>
      <protection locked="0"/>
    </xf>
    <xf numFmtId="171" fontId="30" fillId="0" borderId="22" xfId="0" applyNumberFormat="1" applyFont="1" applyFill="1" applyBorder="1" applyAlignment="1" applyProtection="1">
      <alignment horizontal="right" vertical="center"/>
      <protection locked="0"/>
    </xf>
    <xf numFmtId="49" fontId="35" fillId="0" borderId="22" xfId="0" applyNumberFormat="1" applyFont="1" applyFill="1" applyBorder="1" applyAlignment="1">
      <alignment horizontal="left" vertical="center" wrapText="1"/>
    </xf>
    <xf numFmtId="1" fontId="22" fillId="0" borderId="22" xfId="0" applyNumberFormat="1" applyFont="1" applyFill="1" applyBorder="1" applyAlignment="1" applyProtection="1">
      <alignment horizontal="center" vertical="center"/>
      <protection locked="0"/>
    </xf>
    <xf numFmtId="173" fontId="30" fillId="0" borderId="22" xfId="0" applyNumberFormat="1" applyFont="1" applyFill="1" applyBorder="1" applyAlignment="1" applyProtection="1">
      <alignment horizontal="right" vertical="center"/>
      <protection/>
    </xf>
    <xf numFmtId="173" fontId="22" fillId="0" borderId="22" xfId="0" applyNumberFormat="1" applyFont="1" applyFill="1" applyBorder="1" applyAlignment="1" applyProtection="1">
      <alignment horizontal="right" vertical="center"/>
      <protection locked="0"/>
    </xf>
    <xf numFmtId="0" fontId="22" fillId="0" borderId="22" xfId="0" applyFont="1" applyBorder="1" applyAlignment="1">
      <alignment horizontal="right" vertical="center"/>
    </xf>
    <xf numFmtId="0" fontId="22" fillId="0" borderId="0" xfId="0" applyFont="1" applyAlignment="1">
      <alignment horizontal="left" vertical="center" indent="1"/>
    </xf>
    <xf numFmtId="0" fontId="22" fillId="50" borderId="0" xfId="0" applyFont="1" applyFill="1" applyAlignment="1">
      <alignment horizontal="left" vertical="center" indent="1"/>
    </xf>
    <xf numFmtId="0" fontId="22" fillId="0" borderId="0" xfId="0" applyFont="1" applyFill="1" applyAlignment="1" applyProtection="1">
      <alignment horizontal="left" vertical="center" indent="1"/>
      <protection locked="0"/>
    </xf>
    <xf numFmtId="0" fontId="22" fillId="0" borderId="22" xfId="0" applyFont="1" applyBorder="1" applyAlignment="1">
      <alignment vertical="center"/>
    </xf>
    <xf numFmtId="166" fontId="22" fillId="0" borderId="22" xfId="0" applyNumberFormat="1" applyFont="1" applyFill="1" applyBorder="1" applyAlignment="1" applyProtection="1">
      <alignment horizontal="right" vertical="center" indent="1"/>
      <protection locked="0"/>
    </xf>
    <xf numFmtId="173" fontId="30" fillId="0" borderId="22" xfId="0" applyNumberFormat="1" applyFont="1" applyFill="1" applyBorder="1" applyAlignment="1" applyProtection="1">
      <alignment horizontal="right" vertical="center" indent="1"/>
      <protection/>
    </xf>
    <xf numFmtId="0" fontId="22" fillId="50" borderId="0" xfId="0" applyFont="1" applyFill="1" applyAlignment="1" applyProtection="1">
      <alignment horizontal="left" vertical="center" indent="1"/>
      <protection locked="0"/>
    </xf>
    <xf numFmtId="0" fontId="22" fillId="0" borderId="0" xfId="0" applyFont="1" applyAlignment="1" applyProtection="1">
      <alignment horizontal="left" vertical="center" indent="1"/>
      <protection locked="0"/>
    </xf>
    <xf numFmtId="1" fontId="29" fillId="0" borderId="22" xfId="0" applyNumberFormat="1" applyFont="1" applyFill="1" applyBorder="1" applyAlignment="1" applyProtection="1">
      <alignment horizontal="center" vertical="center"/>
      <protection locked="0"/>
    </xf>
    <xf numFmtId="0" fontId="29" fillId="0" borderId="22" xfId="0" applyFont="1" applyFill="1" applyBorder="1" applyAlignment="1" applyProtection="1">
      <alignment horizontal="center" vertical="center"/>
      <protection locked="0"/>
    </xf>
    <xf numFmtId="0" fontId="22" fillId="50" borderId="0" xfId="0" applyFont="1" applyFill="1" applyAlignment="1">
      <alignment vertical="center"/>
    </xf>
    <xf numFmtId="173" fontId="30" fillId="20" borderId="22" xfId="0" applyNumberFormat="1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166" fontId="28" fillId="0" borderId="0" xfId="0" applyNumberFormat="1" applyFont="1" applyBorder="1" applyAlignment="1">
      <alignment horizontal="right" vertical="center" inden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2" fillId="0" borderId="22" xfId="0" applyFont="1" applyBorder="1" applyAlignment="1">
      <alignment vertical="center" wrapText="1"/>
    </xf>
    <xf numFmtId="0" fontId="30" fillId="0" borderId="0" xfId="0" applyFont="1" applyFill="1" applyBorder="1" applyAlignment="1" applyProtection="1">
      <alignment horizontal="left" vertical="center" indent="1"/>
      <protection locked="0"/>
    </xf>
    <xf numFmtId="1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right" vertical="center"/>
    </xf>
    <xf numFmtId="173" fontId="30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Border="1" applyAlignment="1">
      <alignment/>
    </xf>
    <xf numFmtId="0" fontId="24" fillId="0" borderId="0" xfId="0" applyFont="1" applyBorder="1" applyAlignment="1" applyProtection="1">
      <alignment horizontal="left" vertical="top"/>
      <protection locked="0"/>
    </xf>
    <xf numFmtId="0" fontId="27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30" fillId="0" borderId="23" xfId="0" applyFont="1" applyFill="1" applyBorder="1" applyAlignment="1" applyProtection="1">
      <alignment horizontal="left" vertical="center" indent="1"/>
      <protection locked="0"/>
    </xf>
    <xf numFmtId="1" fontId="22" fillId="0" borderId="23" xfId="0" applyNumberFormat="1" applyFont="1" applyFill="1" applyBorder="1" applyAlignment="1" applyProtection="1">
      <alignment horizontal="center" vertical="center"/>
      <protection locked="0"/>
    </xf>
    <xf numFmtId="0" fontId="30" fillId="0" borderId="23" xfId="0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>
      <alignment horizontal="right" vertical="center"/>
    </xf>
    <xf numFmtId="173" fontId="30" fillId="0" borderId="23" xfId="0" applyNumberFormat="1" applyFont="1" applyFill="1" applyBorder="1" applyAlignment="1" applyProtection="1">
      <alignment horizontal="right" vertical="center"/>
      <protection/>
    </xf>
    <xf numFmtId="0" fontId="30" fillId="0" borderId="24" xfId="0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Border="1" applyAlignment="1" applyProtection="1">
      <alignment horizontal="left" vertical="center" indent="1"/>
      <protection locked="0"/>
    </xf>
    <xf numFmtId="176" fontId="22" fillId="0" borderId="22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28" fillId="0" borderId="25" xfId="0" applyFont="1" applyBorder="1" applyAlignment="1">
      <alignment vertical="center"/>
    </xf>
    <xf numFmtId="0" fontId="28" fillId="51" borderId="26" xfId="0" applyFont="1" applyFill="1" applyBorder="1" applyAlignment="1">
      <alignment horizontal="left" vertical="center" indent="1"/>
    </xf>
    <xf numFmtId="0" fontId="28" fillId="51" borderId="27" xfId="0" applyFont="1" applyFill="1" applyBorder="1" applyAlignment="1">
      <alignment horizontal="left" vertical="center" indent="1"/>
    </xf>
    <xf numFmtId="0" fontId="29" fillId="51" borderId="27" xfId="0" applyFont="1" applyFill="1" applyBorder="1" applyAlignment="1">
      <alignment horizontal="center" vertical="center"/>
    </xf>
    <xf numFmtId="0" fontId="28" fillId="51" borderId="28" xfId="0" applyFont="1" applyFill="1" applyBorder="1" applyAlignment="1">
      <alignment vertical="center"/>
    </xf>
    <xf numFmtId="167" fontId="27" fillId="20" borderId="29" xfId="72" applyNumberFormat="1" applyFont="1" applyFill="1" applyBorder="1" applyAlignment="1" applyProtection="1">
      <alignment horizontal="center" vertical="center"/>
      <protection/>
    </xf>
    <xf numFmtId="0" fontId="20" fillId="20" borderId="13" xfId="0" applyFont="1" applyFill="1" applyBorder="1" applyAlignment="1">
      <alignment horizontal="center" vertical="center"/>
    </xf>
    <xf numFmtId="0" fontId="20" fillId="20" borderId="30" xfId="0" applyFont="1" applyFill="1" applyBorder="1" applyAlignment="1">
      <alignment horizontal="left" vertical="center"/>
    </xf>
    <xf numFmtId="0" fontId="20" fillId="20" borderId="31" xfId="0" applyFont="1" applyFill="1" applyBorder="1" applyAlignment="1">
      <alignment horizontal="left" vertical="center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30" fillId="0" borderId="0" xfId="0" applyNumberFormat="1" applyFont="1" applyBorder="1" applyAlignment="1">
      <alignment horizontal="left"/>
    </xf>
    <xf numFmtId="0" fontId="28" fillId="0" borderId="36" xfId="0" applyFont="1" applyBorder="1" applyAlignment="1">
      <alignment horizontal="left" vertical="center" indent="1"/>
    </xf>
    <xf numFmtId="0" fontId="29" fillId="0" borderId="36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 indent="1"/>
    </xf>
    <xf numFmtId="0" fontId="29" fillId="0" borderId="36" xfId="0" applyFont="1" applyBorder="1" applyAlignment="1">
      <alignment horizontal="center" vertical="center"/>
    </xf>
    <xf numFmtId="0" fontId="28" fillId="0" borderId="36" xfId="0" applyFont="1" applyBorder="1" applyAlignment="1">
      <alignment vertical="center"/>
    </xf>
    <xf numFmtId="166" fontId="28" fillId="0" borderId="36" xfId="0" applyNumberFormat="1" applyFont="1" applyBorder="1" applyAlignment="1">
      <alignment horizontal="right" vertical="center" indent="1"/>
    </xf>
    <xf numFmtId="168" fontId="26" fillId="0" borderId="0" xfId="0" applyNumberFormat="1" applyFont="1" applyBorder="1" applyAlignment="1">
      <alignment horizontal="right"/>
    </xf>
    <xf numFmtId="168" fontId="30" fillId="0" borderId="0" xfId="0" applyNumberFormat="1" applyFont="1" applyBorder="1" applyAlignment="1">
      <alignment horizontal="right"/>
    </xf>
    <xf numFmtId="173" fontId="22" fillId="0" borderId="24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24" xfId="0" applyFont="1" applyBorder="1" applyAlignment="1">
      <alignment vertical="center"/>
    </xf>
    <xf numFmtId="176" fontId="22" fillId="0" borderId="24" xfId="0" applyNumberFormat="1" applyFont="1" applyFill="1" applyBorder="1" applyAlignment="1" applyProtection="1">
      <alignment horizontal="center" vertical="center"/>
      <protection locked="0"/>
    </xf>
    <xf numFmtId="166" fontId="22" fillId="0" borderId="24" xfId="0" applyNumberFormat="1" applyFont="1" applyFill="1" applyBorder="1" applyAlignment="1" applyProtection="1">
      <alignment horizontal="right" vertical="center" indent="1"/>
      <protection locked="0"/>
    </xf>
    <xf numFmtId="173" fontId="30" fillId="0" borderId="24" xfId="0" applyNumberFormat="1" applyFont="1" applyFill="1" applyBorder="1" applyAlignment="1" applyProtection="1">
      <alignment horizontal="right" vertical="center" indent="1"/>
      <protection/>
    </xf>
    <xf numFmtId="0" fontId="29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vertical="center"/>
    </xf>
    <xf numFmtId="0" fontId="22" fillId="0" borderId="0" xfId="0" applyFont="1" applyAlignment="1">
      <alignment horizontal="center" wrapText="1"/>
    </xf>
    <xf numFmtId="0" fontId="30" fillId="20" borderId="22" xfId="0" applyFont="1" applyFill="1" applyBorder="1" applyAlignment="1" applyProtection="1">
      <alignment horizontal="left" vertical="center" wrapText="1" indent="1"/>
      <protection locked="0"/>
    </xf>
    <xf numFmtId="49" fontId="28" fillId="0" borderId="0" xfId="0" applyNumberFormat="1" applyFont="1" applyBorder="1" applyAlignment="1" applyProtection="1">
      <alignment horizontal="right" vertical="center" indent="1"/>
      <protection locked="0"/>
    </xf>
    <xf numFmtId="0" fontId="22" fillId="0" borderId="0" xfId="0" applyFont="1" applyFill="1" applyAlignment="1">
      <alignment horizontal="left" vertical="center" indent="1"/>
    </xf>
    <xf numFmtId="173" fontId="20" fillId="0" borderId="0" xfId="0" applyNumberFormat="1" applyFont="1" applyAlignment="1">
      <alignment/>
    </xf>
    <xf numFmtId="166" fontId="22" fillId="52" borderId="22" xfId="0" applyNumberFormat="1" applyFont="1" applyFill="1" applyBorder="1" applyAlignment="1" applyProtection="1">
      <alignment horizontal="right" vertical="center" indent="1"/>
      <protection locked="0"/>
    </xf>
    <xf numFmtId="173" fontId="22" fillId="52" borderId="22" xfId="0" applyNumberFormat="1" applyFont="1" applyFill="1" applyBorder="1" applyAlignment="1" applyProtection="1">
      <alignment horizontal="right" vertical="center"/>
      <protection locked="0"/>
    </xf>
    <xf numFmtId="166" fontId="22" fillId="52" borderId="22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8" fillId="0" borderId="39" xfId="0" applyFont="1" applyBorder="1" applyAlignment="1">
      <alignment horizontal="left" vertical="center" indent="1"/>
    </xf>
    <xf numFmtId="0" fontId="28" fillId="0" borderId="40" xfId="0" applyFont="1" applyBorder="1" applyAlignment="1">
      <alignment horizontal="left" vertical="center" indent="1"/>
    </xf>
    <xf numFmtId="0" fontId="28" fillId="0" borderId="41" xfId="0" applyFont="1" applyBorder="1" applyAlignment="1">
      <alignment horizontal="left" vertical="center" indent="1"/>
    </xf>
    <xf numFmtId="0" fontId="28" fillId="0" borderId="42" xfId="0" applyFont="1" applyBorder="1" applyAlignment="1">
      <alignment horizontal="left" vertical="center" indent="1"/>
    </xf>
    <xf numFmtId="0" fontId="28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8" fillId="0" borderId="43" xfId="0" applyFont="1" applyBorder="1" applyAlignment="1">
      <alignment horizontal="left" vertical="center" indent="1"/>
    </xf>
    <xf numFmtId="0" fontId="0" fillId="0" borderId="37" xfId="0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27" fillId="20" borderId="29" xfId="0" applyFont="1" applyFill="1" applyBorder="1" applyAlignment="1">
      <alignment horizontal="left" vertical="center"/>
    </xf>
    <xf numFmtId="0" fontId="27" fillId="20" borderId="44" xfId="0" applyFont="1" applyFill="1" applyBorder="1" applyAlignment="1">
      <alignment horizontal="left" vertical="center"/>
    </xf>
    <xf numFmtId="0" fontId="20" fillId="20" borderId="13" xfId="0" applyFont="1" applyFill="1" applyBorder="1" applyAlignment="1">
      <alignment horizontal="left" vertical="center"/>
    </xf>
    <xf numFmtId="0" fontId="20" fillId="20" borderId="45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27" fillId="52" borderId="0" xfId="0" applyFont="1" applyFill="1" applyBorder="1" applyAlignment="1">
      <alignment horizontal="center" wrapText="1"/>
    </xf>
    <xf numFmtId="166" fontId="28" fillId="52" borderId="46" xfId="0" applyNumberFormat="1" applyFont="1" applyFill="1" applyBorder="1" applyAlignment="1">
      <alignment horizontal="right" vertical="center" indent="1"/>
    </xf>
    <xf numFmtId="166" fontId="28" fillId="52" borderId="47" xfId="0" applyNumberFormat="1" applyFont="1" applyFill="1" applyBorder="1" applyAlignment="1">
      <alignment horizontal="right" vertical="center" indent="1"/>
    </xf>
    <xf numFmtId="166" fontId="28" fillId="52" borderId="48" xfId="0" applyNumberFormat="1" applyFont="1" applyFill="1" applyBorder="1" applyAlignment="1">
      <alignment horizontal="right" vertical="center" indent="1"/>
    </xf>
    <xf numFmtId="166" fontId="28" fillId="52" borderId="49" xfId="0" applyNumberFormat="1" applyFont="1" applyFill="1" applyBorder="1" applyAlignment="1">
      <alignment horizontal="right" vertical="center" indent="1"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Explanatory Text" xfId="60"/>
    <cellStyle name="Comma" xfId="61"/>
    <cellStyle name="Comma [0]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í buň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ázev" xfId="78"/>
    <cellStyle name="Neutral" xfId="79"/>
    <cellStyle name="Neutrální" xfId="80"/>
    <cellStyle name="normální_Rozpočet - 1.etapa" xfId="81"/>
    <cellStyle name="Note" xfId="82"/>
    <cellStyle name="Output" xfId="83"/>
    <cellStyle name="Podhlavička" xfId="84"/>
    <cellStyle name="Poznámka" xfId="85"/>
    <cellStyle name="Percent" xfId="86"/>
    <cellStyle name="Propojená buňka" xfId="87"/>
    <cellStyle name="Správně" xfId="88"/>
    <cellStyle name="Styl 1" xfId="89"/>
    <cellStyle name="Špatně" xfId="90"/>
    <cellStyle name="Text upozornění" xfId="91"/>
    <cellStyle name="Title" xfId="92"/>
    <cellStyle name="Total" xfId="93"/>
    <cellStyle name="Vstup" xfId="94"/>
    <cellStyle name="Výpočet" xfId="95"/>
    <cellStyle name="Výstup" xfId="96"/>
    <cellStyle name="Vysvětlující text" xfId="97"/>
    <cellStyle name="Warning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view="pageBreakPreview" zoomScale="115" zoomScaleSheetLayoutView="115" zoomScalePageLayoutView="0" workbookViewId="0" topLeftCell="A1">
      <selection activeCell="E41" sqref="E41"/>
    </sheetView>
  </sheetViews>
  <sheetFormatPr defaultColWidth="9.140625" defaultRowHeight="15"/>
  <cols>
    <col min="1" max="1" width="6.57421875" style="1" customWidth="1"/>
    <col min="2" max="2" width="20.8515625" style="1" customWidth="1"/>
    <col min="3" max="3" width="3.8515625" style="74" customWidth="1"/>
    <col min="4" max="4" width="6.00390625" style="1" customWidth="1"/>
    <col min="5" max="5" width="82.7109375" style="1" customWidth="1"/>
    <col min="6" max="6" width="22.7109375" style="1" hidden="1" customWidth="1"/>
  </cols>
  <sheetData>
    <row r="1" spans="1:6" ht="63" customHeight="1">
      <c r="A1" s="146"/>
      <c r="B1" s="146"/>
      <c r="C1" s="146"/>
      <c r="D1" s="146"/>
      <c r="E1" s="146"/>
      <c r="F1" s="146"/>
    </row>
    <row r="8" spans="1:6" ht="39">
      <c r="A8" s="2"/>
      <c r="B8" s="147" t="s">
        <v>23</v>
      </c>
      <c r="C8" s="147"/>
      <c r="D8" s="147"/>
      <c r="E8" s="147"/>
      <c r="F8" s="147"/>
    </row>
    <row r="9" spans="1:6" ht="21">
      <c r="A9" s="2"/>
      <c r="B9" s="148" t="s">
        <v>30</v>
      </c>
      <c r="C9" s="148"/>
      <c r="D9" s="148"/>
      <c r="E9" s="148"/>
      <c r="F9" s="148"/>
    </row>
    <row r="10" spans="1:6" ht="17.25">
      <c r="A10" s="2"/>
      <c r="B10" s="75"/>
      <c r="C10" s="75"/>
      <c r="D10" s="4"/>
      <c r="E10" s="4"/>
      <c r="F10" s="4"/>
    </row>
    <row r="11" spans="1:6" ht="24.75">
      <c r="A11" s="2"/>
      <c r="B11" s="4" t="s">
        <v>29</v>
      </c>
      <c r="C11" s="114" t="s">
        <v>138</v>
      </c>
      <c r="D11" s="4"/>
      <c r="E11" s="4"/>
      <c r="F11" s="4"/>
    </row>
    <row r="12" spans="1:6" ht="21">
      <c r="A12" s="2"/>
      <c r="B12" s="4"/>
      <c r="C12" s="102" t="s">
        <v>2</v>
      </c>
      <c r="D12" s="144" t="s">
        <v>52</v>
      </c>
      <c r="E12" s="144"/>
      <c r="F12" s="144"/>
    </row>
    <row r="13" spans="1:6" ht="21">
      <c r="A13" s="2"/>
      <c r="B13" s="4"/>
      <c r="C13" s="102" t="s">
        <v>2</v>
      </c>
      <c r="D13" s="144" t="s">
        <v>51</v>
      </c>
      <c r="E13" s="144"/>
      <c r="F13" s="144"/>
    </row>
    <row r="14" spans="1:6" ht="21">
      <c r="A14" s="2"/>
      <c r="B14" s="4"/>
      <c r="C14" s="102" t="s">
        <v>2</v>
      </c>
      <c r="D14" s="144" t="s">
        <v>139</v>
      </c>
      <c r="E14" s="144"/>
      <c r="F14" s="144"/>
    </row>
    <row r="15" spans="1:6" ht="21">
      <c r="A15" s="2"/>
      <c r="B15" s="4"/>
      <c r="C15" s="102" t="s">
        <v>2</v>
      </c>
      <c r="D15" s="144" t="s">
        <v>50</v>
      </c>
      <c r="E15" s="144"/>
      <c r="F15" s="144"/>
    </row>
    <row r="16" spans="1:6" ht="21">
      <c r="A16" s="2"/>
      <c r="B16" s="4"/>
      <c r="C16" s="102" t="s">
        <v>2</v>
      </c>
      <c r="D16" s="144" t="s">
        <v>88</v>
      </c>
      <c r="E16" s="144"/>
      <c r="F16" s="144"/>
    </row>
    <row r="17" spans="1:6" ht="21">
      <c r="A17" s="2"/>
      <c r="B17" s="4"/>
      <c r="C17" s="102"/>
      <c r="D17" s="144"/>
      <c r="E17" s="144"/>
      <c r="F17" s="144"/>
    </row>
    <row r="18" spans="1:6" ht="21">
      <c r="A18" s="2"/>
      <c r="B18" s="4"/>
      <c r="C18" s="6"/>
      <c r="D18" s="100"/>
      <c r="E18" s="100"/>
      <c r="F18" s="5"/>
    </row>
    <row r="19" spans="1:6" ht="21">
      <c r="A19" s="2"/>
      <c r="B19" s="5"/>
      <c r="C19" s="6"/>
      <c r="D19" s="100"/>
      <c r="E19" s="4"/>
      <c r="F19" s="5"/>
    </row>
    <row r="20" spans="1:6" ht="21">
      <c r="A20" s="2"/>
      <c r="B20" s="5"/>
      <c r="C20" s="6"/>
      <c r="D20" s="76"/>
      <c r="E20" s="5"/>
      <c r="F20" s="5"/>
    </row>
    <row r="21" spans="1:6" ht="21">
      <c r="A21" s="2"/>
      <c r="B21" s="5"/>
      <c r="C21" s="6"/>
      <c r="D21" s="76"/>
      <c r="E21" s="5"/>
      <c r="F21" s="5"/>
    </row>
    <row r="22" spans="1:6" ht="21">
      <c r="A22" s="2"/>
      <c r="B22" s="4" t="s">
        <v>28</v>
      </c>
      <c r="C22" s="7" t="s">
        <v>32</v>
      </c>
      <c r="D22" s="99"/>
      <c r="E22" s="99"/>
      <c r="F22" s="5"/>
    </row>
    <row r="23" spans="1:6" ht="21">
      <c r="A23" s="2"/>
      <c r="B23" s="77"/>
      <c r="C23" s="98"/>
      <c r="D23" s="5"/>
      <c r="E23" s="5"/>
      <c r="F23" s="5"/>
    </row>
    <row r="24" spans="1:6" ht="21">
      <c r="A24" s="2"/>
      <c r="B24" s="2"/>
      <c r="C24" s="75"/>
      <c r="D24" s="145"/>
      <c r="E24" s="145"/>
      <c r="F24" s="145"/>
    </row>
    <row r="25" spans="1:6" ht="21">
      <c r="A25" s="2"/>
      <c r="B25" s="2"/>
      <c r="C25" s="75"/>
      <c r="D25" s="145"/>
      <c r="E25" s="145"/>
      <c r="F25" s="145"/>
    </row>
    <row r="26" spans="1:6" ht="21">
      <c r="A26" s="2"/>
      <c r="B26" s="4"/>
      <c r="C26" s="75"/>
      <c r="D26" s="5"/>
      <c r="E26" s="5"/>
      <c r="F26" s="5"/>
    </row>
    <row r="27" spans="1:6" ht="21">
      <c r="A27" s="2"/>
      <c r="B27" s="4"/>
      <c r="C27" s="75"/>
      <c r="D27" s="5"/>
      <c r="E27" s="5"/>
      <c r="F27" s="5"/>
    </row>
    <row r="28" spans="1:6" ht="21">
      <c r="A28" s="2"/>
      <c r="B28" s="4"/>
      <c r="C28" s="75"/>
      <c r="D28" s="5"/>
      <c r="E28" s="5"/>
      <c r="F28" s="5"/>
    </row>
    <row r="29" spans="1:6" ht="21">
      <c r="A29" s="2"/>
      <c r="B29" s="4"/>
      <c r="C29" s="75"/>
      <c r="D29" s="5"/>
      <c r="E29" s="5"/>
      <c r="F29" s="5"/>
    </row>
    <row r="30" spans="1:6" ht="21">
      <c r="A30" s="2"/>
      <c r="B30" s="4"/>
      <c r="C30" s="75"/>
      <c r="D30" s="5"/>
      <c r="E30" s="5"/>
      <c r="F30" s="5"/>
    </row>
    <row r="31" spans="1:6" ht="21">
      <c r="A31" s="2"/>
      <c r="B31" s="4"/>
      <c r="C31" s="75"/>
      <c r="D31" s="5"/>
      <c r="E31" s="5"/>
      <c r="F31" s="5"/>
    </row>
    <row r="32" spans="1:6" ht="21">
      <c r="A32"/>
      <c r="B32" s="8"/>
      <c r="C32" s="9"/>
      <c r="D32" s="18"/>
      <c r="E32" s="18"/>
      <c r="F32" s="18"/>
    </row>
    <row r="33" spans="1:6" ht="21">
      <c r="A33" s="2"/>
      <c r="B33" s="5" t="s">
        <v>24</v>
      </c>
      <c r="C33" s="6" t="s">
        <v>1</v>
      </c>
      <c r="D33" s="145" t="s">
        <v>34</v>
      </c>
      <c r="E33" s="145"/>
      <c r="F33" s="145"/>
    </row>
    <row r="34" spans="1:6" ht="21">
      <c r="A34" s="2"/>
      <c r="B34" s="5"/>
      <c r="C34" s="6"/>
      <c r="D34" s="145"/>
      <c r="E34" s="145"/>
      <c r="F34" s="145"/>
    </row>
    <row r="35" spans="1:6" ht="21">
      <c r="A35" s="2"/>
      <c r="B35" s="5"/>
      <c r="C35"/>
      <c r="D35"/>
      <c r="E35" s="7"/>
      <c r="F35" s="7"/>
    </row>
    <row r="36" spans="1:6" ht="21">
      <c r="A36" s="2"/>
      <c r="B36" s="5" t="s">
        <v>25</v>
      </c>
      <c r="C36" s="6" t="s">
        <v>1</v>
      </c>
      <c r="D36" s="145" t="s">
        <v>35</v>
      </c>
      <c r="E36" s="145"/>
      <c r="F36" s="145"/>
    </row>
    <row r="37" spans="1:6" ht="21">
      <c r="A37" s="2"/>
      <c r="B37" s="5"/>
      <c r="C37" s="6"/>
      <c r="D37" s="145"/>
      <c r="E37" s="145"/>
      <c r="F37" s="145"/>
    </row>
    <row r="38" spans="1:6" ht="17.25">
      <c r="A38" s="2"/>
      <c r="B38" s="4"/>
      <c r="C38" s="73"/>
      <c r="D38" s="4"/>
      <c r="E38" s="4"/>
      <c r="F38" s="4"/>
    </row>
    <row r="39" spans="1:6" ht="17.25">
      <c r="A39" s="2"/>
      <c r="B39" s="4"/>
      <c r="C39" s="73"/>
      <c r="D39" s="4"/>
      <c r="E39" s="4"/>
      <c r="F39" s="4"/>
    </row>
    <row r="40" spans="1:6" ht="17.25">
      <c r="A40" s="2"/>
      <c r="B40" s="4"/>
      <c r="C40" s="73"/>
      <c r="D40" s="4"/>
      <c r="E40" s="4"/>
      <c r="F40" s="4"/>
    </row>
    <row r="41" spans="1:6" ht="17.25">
      <c r="A41" s="2"/>
      <c r="B41" s="4"/>
      <c r="C41" s="73"/>
      <c r="D41" s="4"/>
      <c r="E41" s="4"/>
      <c r="F41" s="4"/>
    </row>
    <row r="42" spans="1:6" ht="17.25">
      <c r="A42" s="2"/>
      <c r="B42" s="4"/>
      <c r="C42" s="75"/>
      <c r="D42" s="4"/>
      <c r="E42" s="4"/>
      <c r="F42" s="4"/>
    </row>
    <row r="43" spans="1:6" ht="17.25">
      <c r="A43" s="2"/>
      <c r="B43" s="4"/>
      <c r="C43" s="75"/>
      <c r="D43" s="4"/>
      <c r="E43" s="4"/>
      <c r="F43" s="78"/>
    </row>
    <row r="44" spans="1:5" ht="21">
      <c r="A44" s="2"/>
      <c r="B44" s="5"/>
      <c r="C44" s="75"/>
      <c r="D44" s="4"/>
      <c r="E44" s="79"/>
    </row>
    <row r="45" spans="1:6" ht="17.25">
      <c r="A45" s="2"/>
      <c r="B45" s="4"/>
      <c r="C45" s="75" t="s">
        <v>26</v>
      </c>
      <c r="D45" s="4"/>
      <c r="E45" s="4"/>
      <c r="F45" s="4"/>
    </row>
  </sheetData>
  <sheetProtection/>
  <mergeCells count="15">
    <mergeCell ref="D13:F13"/>
    <mergeCell ref="D16:F16"/>
    <mergeCell ref="A1:F1"/>
    <mergeCell ref="B8:F8"/>
    <mergeCell ref="B9:F9"/>
    <mergeCell ref="D12:F12"/>
    <mergeCell ref="D14:F14"/>
    <mergeCell ref="D15:F15"/>
    <mergeCell ref="D17:F17"/>
    <mergeCell ref="D36:F36"/>
    <mergeCell ref="D34:F34"/>
    <mergeCell ref="D37:F37"/>
    <mergeCell ref="D24:F24"/>
    <mergeCell ref="D33:F33"/>
    <mergeCell ref="D25:F2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tabSelected="1" view="pageBreakPreview" zoomScaleNormal="80" zoomScaleSheetLayoutView="100" zoomScalePageLayoutView="0" workbookViewId="0" topLeftCell="A1">
      <selection activeCell="D7" sqref="D7:G7"/>
    </sheetView>
  </sheetViews>
  <sheetFormatPr defaultColWidth="9.00390625" defaultRowHeight="12.75" customHeight="1"/>
  <cols>
    <col min="1" max="1" width="3.140625" style="8" customWidth="1"/>
    <col min="2" max="2" width="13.140625" style="9" customWidth="1"/>
    <col min="3" max="3" width="2.7109375" style="9" customWidth="1"/>
    <col min="4" max="4" width="31.140625" style="8" customWidth="1"/>
    <col min="5" max="5" width="3.28125" style="8" customWidth="1"/>
    <col min="6" max="6" width="19.00390625" style="8" customWidth="1"/>
    <col min="7" max="7" width="23.57421875" style="10" customWidth="1"/>
    <col min="8" max="8" width="0" style="10" hidden="1" customWidth="1"/>
    <col min="9" max="9" width="5.8515625" style="10" customWidth="1"/>
    <col min="10" max="10" width="2.140625" style="1" customWidth="1"/>
    <col min="11" max="16384" width="9.00390625" style="1" customWidth="1"/>
  </cols>
  <sheetData>
    <row r="1" spans="1:9" ht="21.75" customHeight="1">
      <c r="A1" s="157"/>
      <c r="B1" s="157"/>
      <c r="C1" s="157"/>
      <c r="D1" s="157"/>
      <c r="E1" s="157"/>
      <c r="F1" s="157"/>
      <c r="G1" s="157"/>
      <c r="H1" s="157"/>
      <c r="I1" s="157"/>
    </row>
    <row r="2" spans="1:9" ht="19.5" customHeight="1">
      <c r="A2" s="3"/>
      <c r="B2" s="11"/>
      <c r="C2" s="11"/>
      <c r="D2" s="11"/>
      <c r="E2" s="11"/>
      <c r="F2" s="11"/>
      <c r="G2" s="11"/>
      <c r="H2" s="11"/>
      <c r="I2" s="11"/>
    </row>
    <row r="3" spans="1:9" ht="32.25" customHeight="1">
      <c r="A3" s="147" t="s">
        <v>3</v>
      </c>
      <c r="B3" s="147"/>
      <c r="C3" s="147"/>
      <c r="D3" s="147"/>
      <c r="E3" s="147"/>
      <c r="F3" s="147"/>
      <c r="G3" s="147"/>
      <c r="H3" s="147"/>
      <c r="I3" s="147"/>
    </row>
    <row r="4" spans="1:9" ht="19.5" customHeight="1">
      <c r="A4" s="3"/>
      <c r="B4" s="11"/>
      <c r="C4" s="11"/>
      <c r="D4" s="11"/>
      <c r="E4" s="11"/>
      <c r="F4" s="11"/>
      <c r="G4" s="11"/>
      <c r="H4" s="11"/>
      <c r="I4" s="11"/>
    </row>
    <row r="5" spans="1:9" ht="23.25" customHeight="1">
      <c r="A5" s="12"/>
      <c r="B5" s="5" t="s">
        <v>0</v>
      </c>
      <c r="C5" s="13" t="s">
        <v>1</v>
      </c>
      <c r="D5" s="114" t="s">
        <v>138</v>
      </c>
      <c r="E5" s="4"/>
      <c r="F5" s="4"/>
      <c r="G5" s="5"/>
      <c r="H5" s="5"/>
      <c r="I5" s="14"/>
    </row>
    <row r="6" spans="1:7" ht="20.25" customHeight="1">
      <c r="A6" s="77"/>
      <c r="B6" s="98"/>
      <c r="C6" s="5" t="s">
        <v>2</v>
      </c>
      <c r="D6" s="162" t="s">
        <v>52</v>
      </c>
      <c r="E6" s="162"/>
      <c r="F6" s="162"/>
      <c r="G6" s="163"/>
    </row>
    <row r="7" spans="1:7" ht="21">
      <c r="A7" s="77"/>
      <c r="B7" s="98"/>
      <c r="C7" s="5" t="s">
        <v>2</v>
      </c>
      <c r="D7" s="162" t="s">
        <v>51</v>
      </c>
      <c r="E7" s="162"/>
      <c r="F7" s="162"/>
      <c r="G7" s="163"/>
    </row>
    <row r="8" spans="1:7" ht="21">
      <c r="A8" s="77"/>
      <c r="B8" s="98"/>
      <c r="C8" s="5" t="s">
        <v>2</v>
      </c>
      <c r="D8" s="162" t="s">
        <v>139</v>
      </c>
      <c r="E8" s="162"/>
      <c r="F8" s="162"/>
      <c r="G8" s="163"/>
    </row>
    <row r="9" spans="1:7" ht="21">
      <c r="A9" s="77"/>
      <c r="B9" s="98"/>
      <c r="C9" s="5" t="s">
        <v>2</v>
      </c>
      <c r="D9" s="162" t="s">
        <v>50</v>
      </c>
      <c r="E9" s="162"/>
      <c r="F9" s="162"/>
      <c r="G9" s="163"/>
    </row>
    <row r="10" spans="1:7" ht="21">
      <c r="A10" s="77"/>
      <c r="B10" s="98"/>
      <c r="C10" s="5" t="s">
        <v>2</v>
      </c>
      <c r="D10" s="162" t="s">
        <v>88</v>
      </c>
      <c r="E10" s="162"/>
      <c r="F10" s="162"/>
      <c r="G10" s="163"/>
    </row>
    <row r="11" spans="1:7" ht="21">
      <c r="A11" s="77"/>
      <c r="B11" s="98"/>
      <c r="C11" s="5"/>
      <c r="D11" s="128"/>
      <c r="E11" s="128"/>
      <c r="F11" s="128"/>
      <c r="G11" s="129"/>
    </row>
    <row r="12" spans="1:7" ht="21">
      <c r="A12" s="77"/>
      <c r="B12" s="98"/>
      <c r="C12" s="5"/>
      <c r="D12" s="117"/>
      <c r="E12" s="117"/>
      <c r="F12" s="117"/>
      <c r="G12" s="117"/>
    </row>
    <row r="13" spans="1:9" s="2" customFormat="1" ht="19.5" customHeight="1">
      <c r="A13" s="5"/>
      <c r="B13" s="6"/>
      <c r="C13" s="15"/>
      <c r="D13" s="5"/>
      <c r="E13" s="5"/>
      <c r="F13" s="5"/>
      <c r="G13" s="16"/>
      <c r="H13" s="16"/>
      <c r="I13" s="16"/>
    </row>
    <row r="14" spans="2:9" s="4" customFormat="1" ht="19.5" customHeight="1">
      <c r="B14" s="158"/>
      <c r="C14" s="158"/>
      <c r="D14" s="159"/>
      <c r="E14" s="112"/>
      <c r="F14" s="110"/>
      <c r="G14" s="108" t="s">
        <v>4</v>
      </c>
      <c r="H14" s="17"/>
      <c r="I14" s="17"/>
    </row>
    <row r="15" spans="1:9" ht="19.5" customHeight="1">
      <c r="A15" s="18"/>
      <c r="B15" s="160" t="s">
        <v>5</v>
      </c>
      <c r="C15" s="160"/>
      <c r="D15" s="161"/>
      <c r="E15" s="113"/>
      <c r="F15" s="111"/>
      <c r="G15" s="109" t="s">
        <v>6</v>
      </c>
      <c r="H15" s="19"/>
      <c r="I15" s="19"/>
    </row>
    <row r="16" spans="1:9" s="86" customFormat="1" ht="21.75" customHeight="1">
      <c r="A16" s="118"/>
      <c r="B16" s="119"/>
      <c r="C16" s="120"/>
      <c r="D16" s="121"/>
      <c r="E16" s="122"/>
      <c r="F16" s="123"/>
      <c r="G16" s="124"/>
      <c r="H16" s="125"/>
      <c r="I16" s="126"/>
    </row>
    <row r="17" spans="1:9" ht="21.75" customHeight="1">
      <c r="A17" s="21"/>
      <c r="B17" s="149" t="s">
        <v>43</v>
      </c>
      <c r="C17" s="150"/>
      <c r="D17" s="150"/>
      <c r="E17" s="115" t="s">
        <v>2</v>
      </c>
      <c r="F17" s="103" t="s">
        <v>7</v>
      </c>
      <c r="G17" s="166"/>
      <c r="H17" s="24"/>
      <c r="I17" s="25"/>
    </row>
    <row r="18" spans="1:9" ht="21.75" customHeight="1">
      <c r="A18" s="21"/>
      <c r="B18" s="151"/>
      <c r="C18" s="152"/>
      <c r="D18" s="152"/>
      <c r="E18" s="116" t="s">
        <v>2</v>
      </c>
      <c r="F18" s="23" t="s">
        <v>156</v>
      </c>
      <c r="G18" s="167"/>
      <c r="H18" s="24"/>
      <c r="I18" s="25"/>
    </row>
    <row r="19" spans="1:9" ht="21.75" customHeight="1" thickBot="1">
      <c r="A19" s="21"/>
      <c r="B19" s="155" t="s">
        <v>155</v>
      </c>
      <c r="C19" s="156"/>
      <c r="D19" s="156"/>
      <c r="E19" s="134"/>
      <c r="F19" s="135"/>
      <c r="G19" s="168"/>
      <c r="H19" s="24"/>
      <c r="I19" s="25"/>
    </row>
    <row r="20" spans="1:9" ht="21.75" customHeight="1" thickBot="1" thickTop="1">
      <c r="A20" s="21"/>
      <c r="B20" s="104" t="s">
        <v>27</v>
      </c>
      <c r="C20" s="105"/>
      <c r="D20" s="105"/>
      <c r="E20" s="106"/>
      <c r="F20" s="107"/>
      <c r="G20" s="169">
        <f>SUM(G17:G19)</f>
        <v>0</v>
      </c>
      <c r="H20" s="24"/>
      <c r="I20" s="25"/>
    </row>
    <row r="21" spans="1:9" ht="15" customHeight="1" thickTop="1">
      <c r="A21" s="21"/>
      <c r="B21" s="26"/>
      <c r="C21" s="70"/>
      <c r="D21" s="70"/>
      <c r="E21" s="22"/>
      <c r="F21" s="71"/>
      <c r="G21" s="72"/>
      <c r="H21" s="24"/>
      <c r="I21" s="25"/>
    </row>
    <row r="22" spans="1:9" ht="21.75" customHeight="1">
      <c r="A22" s="21"/>
      <c r="B22" s="96"/>
      <c r="C22" s="153"/>
      <c r="D22" s="154"/>
      <c r="E22" s="154"/>
      <c r="F22" s="154"/>
      <c r="G22" s="154"/>
      <c r="H22" s="24"/>
      <c r="I22" s="25"/>
    </row>
    <row r="23" spans="1:9" ht="21.75" customHeight="1">
      <c r="A23" s="21"/>
      <c r="B23" s="96" t="s">
        <v>89</v>
      </c>
      <c r="C23" s="153"/>
      <c r="D23" s="154"/>
      <c r="E23" s="154"/>
      <c r="F23" s="154"/>
      <c r="G23" s="154"/>
      <c r="H23" s="24"/>
      <c r="I23" s="25"/>
    </row>
    <row r="24" spans="1:9" ht="21.75" customHeight="1">
      <c r="A24" s="21"/>
      <c r="B24" s="138" t="s">
        <v>2</v>
      </c>
      <c r="C24" s="153" t="s">
        <v>90</v>
      </c>
      <c r="D24" s="154"/>
      <c r="E24" s="154"/>
      <c r="F24" s="154"/>
      <c r="G24" s="154"/>
      <c r="H24" s="24"/>
      <c r="I24" s="25"/>
    </row>
    <row r="25" spans="1:9" ht="21.75" customHeight="1">
      <c r="A25" s="21"/>
      <c r="B25" s="138" t="s">
        <v>2</v>
      </c>
      <c r="C25" s="153" t="s">
        <v>91</v>
      </c>
      <c r="D25" s="154"/>
      <c r="E25" s="154"/>
      <c r="F25" s="154"/>
      <c r="G25" s="154"/>
      <c r="H25" s="24"/>
      <c r="I25" s="25"/>
    </row>
    <row r="26" spans="1:9" ht="21.75" customHeight="1">
      <c r="A26" s="21"/>
      <c r="B26" s="138" t="s">
        <v>2</v>
      </c>
      <c r="C26" s="153" t="s">
        <v>92</v>
      </c>
      <c r="D26" s="154"/>
      <c r="E26" s="154"/>
      <c r="F26" s="154"/>
      <c r="G26" s="154"/>
      <c r="H26" s="24"/>
      <c r="I26" s="25"/>
    </row>
    <row r="27" spans="1:9" ht="21.75" customHeight="1">
      <c r="A27" s="21"/>
      <c r="B27" s="96"/>
      <c r="C27" s="153"/>
      <c r="D27" s="154"/>
      <c r="E27" s="154"/>
      <c r="F27" s="154"/>
      <c r="G27" s="154"/>
      <c r="H27" s="24"/>
      <c r="I27" s="25"/>
    </row>
    <row r="28" ht="32.25" customHeight="1"/>
    <row r="29" ht="32.25" customHeight="1"/>
    <row r="30" ht="32.25" customHeight="1"/>
    <row r="35" ht="12.75" customHeight="1">
      <c r="C35" s="9">
        <v>76</v>
      </c>
    </row>
    <row r="43" spans="2:7" ht="12.75" customHeight="1">
      <c r="B43" s="9" t="s">
        <v>48</v>
      </c>
      <c r="E43" s="8">
        <v>376</v>
      </c>
      <c r="G43" s="10">
        <v>125</v>
      </c>
    </row>
    <row r="76" spans="2:7" ht="39.75" customHeight="1">
      <c r="B76" s="136" t="s">
        <v>49</v>
      </c>
      <c r="C76" s="9">
        <v>1</v>
      </c>
      <c r="D76" s="8" t="s">
        <v>20</v>
      </c>
      <c r="G76" s="10">
        <v>2205</v>
      </c>
    </row>
    <row r="77" ht="12.75" customHeight="1">
      <c r="C77" s="9">
        <v>34</v>
      </c>
    </row>
    <row r="82" ht="12.75" customHeight="1">
      <c r="C82" s="9">
        <v>85</v>
      </c>
    </row>
  </sheetData>
  <sheetProtection selectLockedCells="1" selectUnlockedCells="1"/>
  <mergeCells count="18">
    <mergeCell ref="A1:I1"/>
    <mergeCell ref="A3:I3"/>
    <mergeCell ref="B14:D14"/>
    <mergeCell ref="B15:D15"/>
    <mergeCell ref="D7:G7"/>
    <mergeCell ref="D6:G6"/>
    <mergeCell ref="D8:G8"/>
    <mergeCell ref="D9:G9"/>
    <mergeCell ref="D10:G10"/>
    <mergeCell ref="B17:D17"/>
    <mergeCell ref="B18:D18"/>
    <mergeCell ref="C24:G24"/>
    <mergeCell ref="C27:G27"/>
    <mergeCell ref="C26:G26"/>
    <mergeCell ref="B19:D19"/>
    <mergeCell ref="C22:G22"/>
    <mergeCell ref="C23:G23"/>
    <mergeCell ref="C25:G25"/>
  </mergeCells>
  <printOptions horizontalCentered="1"/>
  <pageMargins left="0.19652777777777777" right="0.19652777777777777" top="0.39375" bottom="0.4722222222222222" header="0.5118055555555555" footer="0.511805555555555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M140"/>
  <sheetViews>
    <sheetView view="pageBreakPreview" zoomScaleNormal="80" zoomScaleSheetLayoutView="100" zoomScalePageLayoutView="0" workbookViewId="0" topLeftCell="A1">
      <selection activeCell="G128" activeCellId="1" sqref="E128:E136 G128:G136"/>
    </sheetView>
  </sheetViews>
  <sheetFormatPr defaultColWidth="11.57421875" defaultRowHeight="14.25" customHeight="1"/>
  <cols>
    <col min="1" max="1" width="2.57421875" style="1" customWidth="1"/>
    <col min="2" max="2" width="70.8515625" style="27" customWidth="1"/>
    <col min="3" max="3" width="6.8515625" style="28" customWidth="1"/>
    <col min="4" max="4" width="4.8515625" style="29" customWidth="1"/>
    <col min="5" max="5" width="15.57421875" style="30" customWidth="1"/>
    <col min="6" max="6" width="19.140625" style="31" customWidth="1"/>
    <col min="7" max="7" width="15.57421875" style="30" customWidth="1"/>
    <col min="8" max="8" width="19.140625" style="30" customWidth="1"/>
    <col min="9" max="9" width="2.57421875" style="1" customWidth="1"/>
    <col min="10" max="10" width="2.421875" style="20" customWidth="1"/>
    <col min="11" max="11" width="2.7109375" style="1" customWidth="1"/>
    <col min="12" max="12" width="9.140625" style="1" customWidth="1"/>
    <col min="13" max="13" width="12.421875" style="1" customWidth="1"/>
    <col min="14" max="249" width="9.140625" style="1" customWidth="1"/>
    <col min="250" max="251" width="11.57421875" style="1" customWidth="1"/>
  </cols>
  <sheetData>
    <row r="1" spans="1:10" s="58" customFormat="1" ht="12.75" customHeight="1">
      <c r="A1" s="26"/>
      <c r="B1" s="81"/>
      <c r="C1" s="82"/>
      <c r="D1" s="83"/>
      <c r="E1" s="84"/>
      <c r="F1" s="85"/>
      <c r="G1" s="84"/>
      <c r="H1" s="85"/>
      <c r="J1" s="59"/>
    </row>
    <row r="2" spans="1:8" ht="25.5" customHeight="1">
      <c r="A2" s="86"/>
      <c r="B2" s="164" t="s">
        <v>8</v>
      </c>
      <c r="C2" s="164"/>
      <c r="D2" s="164"/>
      <c r="E2" s="164"/>
      <c r="F2" s="164"/>
      <c r="G2" s="164"/>
      <c r="H2" s="164"/>
    </row>
    <row r="3" spans="1:9" ht="25.5" customHeight="1">
      <c r="A3" s="86"/>
      <c r="B3" s="114" t="s">
        <v>154</v>
      </c>
      <c r="C3" s="4"/>
      <c r="D3" s="4"/>
      <c r="E3" s="88"/>
      <c r="F3" s="165" t="s">
        <v>157</v>
      </c>
      <c r="G3" s="165"/>
      <c r="H3" s="165"/>
      <c r="I3" s="165"/>
    </row>
    <row r="4" spans="1:8" ht="12.75" customHeight="1">
      <c r="A4" s="86"/>
      <c r="B4" s="87"/>
      <c r="C4" s="32"/>
      <c r="D4" s="33"/>
      <c r="E4" s="88"/>
      <c r="F4" s="34"/>
      <c r="G4" s="89"/>
      <c r="H4" s="11"/>
    </row>
    <row r="5" spans="1:8" ht="12.75" customHeight="1">
      <c r="A5" s="86"/>
      <c r="B5" s="87"/>
      <c r="C5" s="32"/>
      <c r="D5" s="33"/>
      <c r="E5" s="88"/>
      <c r="F5" s="34"/>
      <c r="G5" s="89"/>
      <c r="H5" s="11"/>
    </row>
    <row r="6" spans="2:10" ht="12.75" customHeight="1">
      <c r="B6" s="35" t="s">
        <v>9</v>
      </c>
      <c r="C6" s="36" t="s">
        <v>10</v>
      </c>
      <c r="D6" s="37" t="s">
        <v>11</v>
      </c>
      <c r="E6" s="38" t="s">
        <v>12</v>
      </c>
      <c r="F6" s="39" t="s">
        <v>13</v>
      </c>
      <c r="G6" s="40" t="s">
        <v>14</v>
      </c>
      <c r="H6" s="38" t="s">
        <v>15</v>
      </c>
      <c r="J6" s="41"/>
    </row>
    <row r="7" spans="2:10" ht="12.75" customHeight="1">
      <c r="B7" s="42"/>
      <c r="C7" s="43"/>
      <c r="D7" s="44"/>
      <c r="E7" s="45" t="s">
        <v>16</v>
      </c>
      <c r="F7" s="45" t="s">
        <v>16</v>
      </c>
      <c r="G7" s="46" t="s">
        <v>16</v>
      </c>
      <c r="H7" s="45" t="s">
        <v>16</v>
      </c>
      <c r="J7" s="41"/>
    </row>
    <row r="8" spans="1:10" s="58" customFormat="1" ht="12.75" customHeight="1">
      <c r="A8" s="26"/>
      <c r="B8" s="90"/>
      <c r="C8" s="91"/>
      <c r="D8" s="92"/>
      <c r="E8" s="93"/>
      <c r="F8" s="94"/>
      <c r="G8" s="93"/>
      <c r="H8" s="94"/>
      <c r="J8" s="59"/>
    </row>
    <row r="9" spans="2:10" s="58" customFormat="1" ht="30.75" customHeight="1">
      <c r="B9" s="47" t="s">
        <v>93</v>
      </c>
      <c r="C9" s="48"/>
      <c r="D9" s="49"/>
      <c r="E9" s="50"/>
      <c r="F9" s="51"/>
      <c r="G9" s="52"/>
      <c r="H9" s="50"/>
      <c r="J9" s="59"/>
    </row>
    <row r="10" spans="2:11" s="60" customFormat="1" ht="30.75" customHeight="1">
      <c r="B10" s="80" t="s">
        <v>97</v>
      </c>
      <c r="C10" s="54">
        <v>300</v>
      </c>
      <c r="D10" s="49" t="s">
        <v>19</v>
      </c>
      <c r="E10" s="141">
        <v>0</v>
      </c>
      <c r="F10" s="63">
        <f aca="true" t="shared" si="0" ref="F10:F21">C10*E10</f>
        <v>0</v>
      </c>
      <c r="G10" s="142">
        <v>0</v>
      </c>
      <c r="H10" s="63">
        <f aca="true" t="shared" si="1" ref="H10:H21">C10*G10</f>
        <v>0</v>
      </c>
      <c r="J10" s="64"/>
      <c r="K10" s="65"/>
    </row>
    <row r="11" spans="2:11" s="60" customFormat="1" ht="30.75" customHeight="1">
      <c r="B11" s="61" t="s">
        <v>84</v>
      </c>
      <c r="C11" s="54">
        <v>20</v>
      </c>
      <c r="D11" s="49" t="s">
        <v>18</v>
      </c>
      <c r="E11" s="141">
        <v>0</v>
      </c>
      <c r="F11" s="63">
        <f t="shared" si="0"/>
        <v>0</v>
      </c>
      <c r="G11" s="142">
        <v>0</v>
      </c>
      <c r="H11" s="63">
        <f t="shared" si="1"/>
        <v>0</v>
      </c>
      <c r="J11" s="64"/>
      <c r="K11" s="65"/>
    </row>
    <row r="12" spans="2:11" s="60" customFormat="1" ht="30.75" customHeight="1">
      <c r="B12" s="61" t="s">
        <v>98</v>
      </c>
      <c r="C12" s="54">
        <v>16</v>
      </c>
      <c r="D12" s="49" t="s">
        <v>17</v>
      </c>
      <c r="E12" s="141">
        <v>0</v>
      </c>
      <c r="F12" s="63">
        <f t="shared" si="0"/>
        <v>0</v>
      </c>
      <c r="G12" s="142">
        <v>0</v>
      </c>
      <c r="H12" s="63">
        <f t="shared" si="1"/>
        <v>0</v>
      </c>
      <c r="J12" s="64"/>
      <c r="K12" s="65"/>
    </row>
    <row r="13" spans="2:11" s="60" customFormat="1" ht="30.75" customHeight="1">
      <c r="B13" s="61" t="s">
        <v>85</v>
      </c>
      <c r="C13" s="54">
        <v>28</v>
      </c>
      <c r="D13" s="49" t="s">
        <v>18</v>
      </c>
      <c r="E13" s="141">
        <v>0</v>
      </c>
      <c r="F13" s="63">
        <f t="shared" si="0"/>
        <v>0</v>
      </c>
      <c r="G13" s="142">
        <v>0</v>
      </c>
      <c r="H13" s="63">
        <f t="shared" si="1"/>
        <v>0</v>
      </c>
      <c r="J13" s="64"/>
      <c r="K13" s="65"/>
    </row>
    <row r="14" spans="2:11" s="60" customFormat="1" ht="30.75" customHeight="1">
      <c r="B14" s="61" t="s">
        <v>86</v>
      </c>
      <c r="C14" s="54">
        <v>20</v>
      </c>
      <c r="D14" s="49" t="s">
        <v>18</v>
      </c>
      <c r="E14" s="141">
        <v>0</v>
      </c>
      <c r="F14" s="63">
        <f t="shared" si="0"/>
        <v>0</v>
      </c>
      <c r="G14" s="142">
        <v>0</v>
      </c>
      <c r="H14" s="63">
        <f t="shared" si="1"/>
        <v>0</v>
      </c>
      <c r="J14" s="64"/>
      <c r="K14" s="65"/>
    </row>
    <row r="15" spans="2:11" s="60" customFormat="1" ht="39.75" customHeight="1">
      <c r="B15" s="80" t="s">
        <v>87</v>
      </c>
      <c r="C15" s="54">
        <v>1220</v>
      </c>
      <c r="D15" s="49" t="s">
        <v>17</v>
      </c>
      <c r="E15" s="141">
        <v>0</v>
      </c>
      <c r="F15" s="63">
        <f>C15*E15</f>
        <v>0</v>
      </c>
      <c r="G15" s="142">
        <v>0</v>
      </c>
      <c r="H15" s="63">
        <f t="shared" si="1"/>
        <v>0</v>
      </c>
      <c r="J15" s="64"/>
      <c r="K15" s="65"/>
    </row>
    <row r="16" spans="2:11" s="60" customFormat="1" ht="39.75" customHeight="1">
      <c r="B16" s="80" t="s">
        <v>142</v>
      </c>
      <c r="C16" s="54">
        <v>16</v>
      </c>
      <c r="D16" s="49" t="s">
        <v>17</v>
      </c>
      <c r="E16" s="141">
        <v>0</v>
      </c>
      <c r="F16" s="63">
        <f>C16*E16</f>
        <v>0</v>
      </c>
      <c r="G16" s="142">
        <v>0</v>
      </c>
      <c r="H16" s="63">
        <f>C16*G16</f>
        <v>0</v>
      </c>
      <c r="J16" s="64"/>
      <c r="K16" s="65"/>
    </row>
    <row r="17" spans="2:11" s="60" customFormat="1" ht="30.75" customHeight="1">
      <c r="B17" s="61" t="s">
        <v>141</v>
      </c>
      <c r="C17" s="54">
        <v>4</v>
      </c>
      <c r="D17" s="49" t="s">
        <v>140</v>
      </c>
      <c r="E17" s="141">
        <v>0</v>
      </c>
      <c r="F17" s="63">
        <f>C17*E17</f>
        <v>0</v>
      </c>
      <c r="G17" s="142">
        <v>0</v>
      </c>
      <c r="H17" s="63">
        <f>C17*G17</f>
        <v>0</v>
      </c>
      <c r="J17" s="64"/>
      <c r="K17" s="65"/>
    </row>
    <row r="18" spans="2:11" s="60" customFormat="1" ht="39.75" customHeight="1">
      <c r="B18" s="80" t="s">
        <v>83</v>
      </c>
      <c r="C18" s="54">
        <v>15</v>
      </c>
      <c r="D18" s="49" t="s">
        <v>17</v>
      </c>
      <c r="E18" s="141">
        <v>0</v>
      </c>
      <c r="F18" s="63">
        <f t="shared" si="0"/>
        <v>0</v>
      </c>
      <c r="G18" s="142">
        <v>0</v>
      </c>
      <c r="H18" s="63">
        <f t="shared" si="1"/>
        <v>0</v>
      </c>
      <c r="J18" s="64"/>
      <c r="K18" s="65"/>
    </row>
    <row r="19" spans="2:11" s="60" customFormat="1" ht="39.75" customHeight="1">
      <c r="B19" s="80" t="s">
        <v>53</v>
      </c>
      <c r="C19" s="54">
        <v>25</v>
      </c>
      <c r="D19" s="49" t="s">
        <v>17</v>
      </c>
      <c r="E19" s="141">
        <v>0</v>
      </c>
      <c r="F19" s="63">
        <f t="shared" si="0"/>
        <v>0</v>
      </c>
      <c r="G19" s="142">
        <v>0</v>
      </c>
      <c r="H19" s="63">
        <f t="shared" si="1"/>
        <v>0</v>
      </c>
      <c r="J19" s="64"/>
      <c r="K19" s="65"/>
    </row>
    <row r="20" spans="2:10" ht="30" customHeight="1">
      <c r="B20" s="53" t="s">
        <v>82</v>
      </c>
      <c r="C20" s="54">
        <v>300</v>
      </c>
      <c r="D20" s="49" t="s">
        <v>19</v>
      </c>
      <c r="E20" s="141">
        <v>0</v>
      </c>
      <c r="F20" s="55">
        <f t="shared" si="0"/>
        <v>0</v>
      </c>
      <c r="G20" s="142">
        <v>0</v>
      </c>
      <c r="H20" s="55">
        <f t="shared" si="1"/>
        <v>0</v>
      </c>
      <c r="J20" s="41"/>
    </row>
    <row r="21" spans="2:10" ht="30" customHeight="1">
      <c r="B21" s="53" t="s">
        <v>81</v>
      </c>
      <c r="C21" s="54">
        <v>285</v>
      </c>
      <c r="D21" s="49" t="s">
        <v>18</v>
      </c>
      <c r="E21" s="141">
        <v>0</v>
      </c>
      <c r="F21" s="55">
        <f t="shared" si="0"/>
        <v>0</v>
      </c>
      <c r="G21" s="142">
        <v>0</v>
      </c>
      <c r="H21" s="55">
        <f t="shared" si="1"/>
        <v>0</v>
      </c>
      <c r="J21" s="41"/>
    </row>
    <row r="22" spans="2:11" s="60" customFormat="1" ht="30.75" customHeight="1">
      <c r="B22" s="61" t="s">
        <v>99</v>
      </c>
      <c r="C22" s="54">
        <v>580</v>
      </c>
      <c r="D22" s="49" t="s">
        <v>18</v>
      </c>
      <c r="E22" s="141">
        <v>0</v>
      </c>
      <c r="F22" s="63">
        <f aca="true" t="shared" si="2" ref="F22:F31">C22*E22</f>
        <v>0</v>
      </c>
      <c r="G22" s="142">
        <v>0</v>
      </c>
      <c r="H22" s="63">
        <f aca="true" t="shared" si="3" ref="H22:H32">C22*G22</f>
        <v>0</v>
      </c>
      <c r="J22" s="64"/>
      <c r="K22" s="65"/>
    </row>
    <row r="23" spans="2:11" s="60" customFormat="1" ht="30" customHeight="1">
      <c r="B23" s="80" t="s">
        <v>76</v>
      </c>
      <c r="C23" s="54">
        <v>10</v>
      </c>
      <c r="D23" s="49" t="s">
        <v>18</v>
      </c>
      <c r="E23" s="141">
        <v>0</v>
      </c>
      <c r="F23" s="63">
        <f t="shared" si="2"/>
        <v>0</v>
      </c>
      <c r="G23" s="142">
        <v>0</v>
      </c>
      <c r="H23" s="63">
        <f t="shared" si="3"/>
        <v>0</v>
      </c>
      <c r="J23" s="64"/>
      <c r="K23" s="65"/>
    </row>
    <row r="24" spans="2:11" s="60" customFormat="1" ht="30.75" customHeight="1">
      <c r="B24" s="61" t="s">
        <v>42</v>
      </c>
      <c r="C24" s="54">
        <v>26</v>
      </c>
      <c r="D24" s="49" t="s">
        <v>18</v>
      </c>
      <c r="E24" s="141">
        <v>0</v>
      </c>
      <c r="F24" s="63">
        <f t="shared" si="2"/>
        <v>0</v>
      </c>
      <c r="G24" s="142">
        <v>0</v>
      </c>
      <c r="H24" s="63">
        <f t="shared" si="3"/>
        <v>0</v>
      </c>
      <c r="J24" s="64"/>
      <c r="K24" s="65"/>
    </row>
    <row r="25" spans="2:11" s="60" customFormat="1" ht="30.75" customHeight="1">
      <c r="B25" s="61" t="s">
        <v>77</v>
      </c>
      <c r="C25" s="54">
        <v>16</v>
      </c>
      <c r="D25" s="49" t="s">
        <v>18</v>
      </c>
      <c r="E25" s="141">
        <v>0</v>
      </c>
      <c r="F25" s="63">
        <f t="shared" si="2"/>
        <v>0</v>
      </c>
      <c r="G25" s="142">
        <v>0</v>
      </c>
      <c r="H25" s="63">
        <f t="shared" si="3"/>
        <v>0</v>
      </c>
      <c r="J25" s="64"/>
      <c r="K25" s="65"/>
    </row>
    <row r="26" spans="2:11" s="60" customFormat="1" ht="30.75" customHeight="1">
      <c r="B26" s="61" t="s">
        <v>78</v>
      </c>
      <c r="C26" s="54">
        <v>15</v>
      </c>
      <c r="D26" s="49" t="s">
        <v>18</v>
      </c>
      <c r="E26" s="141">
        <v>0</v>
      </c>
      <c r="F26" s="63">
        <f t="shared" si="2"/>
        <v>0</v>
      </c>
      <c r="G26" s="142">
        <v>0</v>
      </c>
      <c r="H26" s="63">
        <f t="shared" si="3"/>
        <v>0</v>
      </c>
      <c r="J26" s="64"/>
      <c r="K26" s="65"/>
    </row>
    <row r="27" spans="2:11" s="60" customFormat="1" ht="30.75" customHeight="1">
      <c r="B27" s="61" t="s">
        <v>39</v>
      </c>
      <c r="C27" s="54">
        <v>864</v>
      </c>
      <c r="D27" s="49" t="s">
        <v>19</v>
      </c>
      <c r="E27" s="141">
        <v>0</v>
      </c>
      <c r="F27" s="63">
        <f t="shared" si="2"/>
        <v>0</v>
      </c>
      <c r="G27" s="142">
        <v>0</v>
      </c>
      <c r="H27" s="63">
        <f t="shared" si="3"/>
        <v>0</v>
      </c>
      <c r="J27" s="64"/>
      <c r="K27" s="65"/>
    </row>
    <row r="28" spans="2:11" s="60" customFormat="1" ht="30.75" customHeight="1">
      <c r="B28" s="61" t="s">
        <v>33</v>
      </c>
      <c r="C28" s="54">
        <v>676</v>
      </c>
      <c r="D28" s="49" t="s">
        <v>19</v>
      </c>
      <c r="E28" s="141">
        <v>0</v>
      </c>
      <c r="F28" s="63">
        <f t="shared" si="2"/>
        <v>0</v>
      </c>
      <c r="G28" s="142">
        <v>0</v>
      </c>
      <c r="H28" s="63">
        <f t="shared" si="3"/>
        <v>0</v>
      </c>
      <c r="J28" s="64"/>
      <c r="K28" s="65"/>
    </row>
    <row r="29" spans="2:12" s="60" customFormat="1" ht="30" customHeight="1">
      <c r="B29" s="53" t="s">
        <v>31</v>
      </c>
      <c r="C29" s="101">
        <v>78</v>
      </c>
      <c r="D29" s="49" t="s">
        <v>18</v>
      </c>
      <c r="E29" s="141">
        <v>0</v>
      </c>
      <c r="F29" s="63">
        <f t="shared" si="2"/>
        <v>0</v>
      </c>
      <c r="G29" s="142">
        <v>0</v>
      </c>
      <c r="H29" s="63">
        <f t="shared" si="3"/>
        <v>0</v>
      </c>
      <c r="K29" s="65"/>
      <c r="L29" s="65"/>
    </row>
    <row r="30" spans="2:11" s="60" customFormat="1" ht="30.75" customHeight="1">
      <c r="B30" s="61" t="s">
        <v>79</v>
      </c>
      <c r="C30" s="101">
        <v>42</v>
      </c>
      <c r="D30" s="49" t="s">
        <v>19</v>
      </c>
      <c r="E30" s="141">
        <v>0</v>
      </c>
      <c r="F30" s="63">
        <f t="shared" si="2"/>
        <v>0</v>
      </c>
      <c r="G30" s="142">
        <v>0</v>
      </c>
      <c r="H30" s="63">
        <f t="shared" si="3"/>
        <v>0</v>
      </c>
      <c r="J30" s="64"/>
      <c r="K30" s="65"/>
    </row>
    <row r="31" spans="2:11" s="60" customFormat="1" ht="30.75" customHeight="1">
      <c r="B31" s="61" t="s">
        <v>80</v>
      </c>
      <c r="C31" s="101">
        <v>40</v>
      </c>
      <c r="D31" s="49" t="s">
        <v>19</v>
      </c>
      <c r="E31" s="141">
        <v>0</v>
      </c>
      <c r="F31" s="63">
        <f t="shared" si="2"/>
        <v>0</v>
      </c>
      <c r="G31" s="142">
        <v>0</v>
      </c>
      <c r="H31" s="63">
        <f t="shared" si="3"/>
        <v>0</v>
      </c>
      <c r="J31" s="64"/>
      <c r="K31" s="65"/>
    </row>
    <row r="32" spans="2:11" s="60" customFormat="1" ht="30.75" customHeight="1">
      <c r="B32" s="61" t="s">
        <v>44</v>
      </c>
      <c r="C32" s="54">
        <v>3</v>
      </c>
      <c r="D32" s="49" t="s">
        <v>45</v>
      </c>
      <c r="E32" s="141">
        <v>0</v>
      </c>
      <c r="F32" s="63">
        <f>C32*E32</f>
        <v>0</v>
      </c>
      <c r="G32" s="142">
        <v>0</v>
      </c>
      <c r="H32" s="63">
        <f t="shared" si="3"/>
        <v>0</v>
      </c>
      <c r="J32" s="64"/>
      <c r="K32" s="65"/>
    </row>
    <row r="33" spans="2:11" s="60" customFormat="1" ht="30.75" customHeight="1">
      <c r="B33" s="61" t="s">
        <v>143</v>
      </c>
      <c r="C33" s="101">
        <v>48</v>
      </c>
      <c r="D33" s="49" t="s">
        <v>17</v>
      </c>
      <c r="E33" s="141">
        <v>0</v>
      </c>
      <c r="F33" s="63">
        <f>C33*E33</f>
        <v>0</v>
      </c>
      <c r="G33" s="142">
        <v>0</v>
      </c>
      <c r="H33" s="63">
        <f>C33*G33</f>
        <v>0</v>
      </c>
      <c r="J33" s="64"/>
      <c r="K33" s="65"/>
    </row>
    <row r="34" spans="2:11" s="60" customFormat="1" ht="30.75" customHeight="1">
      <c r="B34" s="61" t="s">
        <v>101</v>
      </c>
      <c r="C34" s="101">
        <v>1</v>
      </c>
      <c r="D34" s="49" t="s">
        <v>20</v>
      </c>
      <c r="E34" s="141">
        <v>0</v>
      </c>
      <c r="F34" s="63">
        <f>C34*E34</f>
        <v>0</v>
      </c>
      <c r="G34" s="142">
        <v>0</v>
      </c>
      <c r="H34" s="63">
        <f>C34*G34</f>
        <v>0</v>
      </c>
      <c r="J34" s="64"/>
      <c r="K34" s="65"/>
    </row>
    <row r="35" spans="2:11" s="60" customFormat="1" ht="30.75" customHeight="1">
      <c r="B35" s="61" t="s">
        <v>100</v>
      </c>
      <c r="C35" s="97">
        <v>22.5</v>
      </c>
      <c r="D35" s="49" t="s">
        <v>17</v>
      </c>
      <c r="E35" s="141">
        <v>0</v>
      </c>
      <c r="F35" s="63">
        <f>C35*E35</f>
        <v>0</v>
      </c>
      <c r="G35" s="142">
        <v>0</v>
      </c>
      <c r="H35" s="63">
        <f>C35*G35</f>
        <v>0</v>
      </c>
      <c r="J35" s="64"/>
      <c r="K35" s="65"/>
    </row>
    <row r="36" spans="2:11" s="60" customFormat="1" ht="30.75" customHeight="1">
      <c r="B36" s="61"/>
      <c r="C36" s="54"/>
      <c r="D36" s="49"/>
      <c r="E36" s="62"/>
      <c r="F36" s="63"/>
      <c r="G36" s="56"/>
      <c r="H36" s="63"/>
      <c r="J36" s="64"/>
      <c r="K36" s="65"/>
    </row>
    <row r="37" spans="2:10" s="58" customFormat="1" ht="30.75" customHeight="1">
      <c r="B37" s="47" t="s">
        <v>94</v>
      </c>
      <c r="C37" s="48"/>
      <c r="D37" s="49"/>
      <c r="E37" s="50"/>
      <c r="F37" s="51"/>
      <c r="G37" s="52"/>
      <c r="H37" s="50"/>
      <c r="J37" s="59"/>
    </row>
    <row r="38" spans="2:10" ht="30" customHeight="1">
      <c r="B38" s="53" t="s">
        <v>38</v>
      </c>
      <c r="C38" s="54">
        <v>1</v>
      </c>
      <c r="D38" s="49" t="s">
        <v>18</v>
      </c>
      <c r="E38" s="141">
        <v>0</v>
      </c>
      <c r="F38" s="55">
        <f>C38*E38</f>
        <v>0</v>
      </c>
      <c r="G38" s="142">
        <v>0</v>
      </c>
      <c r="H38" s="55">
        <f>C38*G38</f>
        <v>0</v>
      </c>
      <c r="J38" s="41"/>
    </row>
    <row r="39" spans="2:10" ht="30" customHeight="1">
      <c r="B39" s="53" t="s">
        <v>36</v>
      </c>
      <c r="C39" s="54">
        <v>3</v>
      </c>
      <c r="D39" s="49" t="s">
        <v>18</v>
      </c>
      <c r="E39" s="141">
        <v>0</v>
      </c>
      <c r="F39" s="55">
        <f>C39*E39</f>
        <v>0</v>
      </c>
      <c r="G39" s="142">
        <v>0</v>
      </c>
      <c r="H39" s="55">
        <f>C39*G39</f>
        <v>0</v>
      </c>
      <c r="J39" s="41"/>
    </row>
    <row r="40" spans="2:10" ht="30" customHeight="1">
      <c r="B40" s="53" t="s">
        <v>37</v>
      </c>
      <c r="C40" s="54">
        <v>2</v>
      </c>
      <c r="D40" s="49" t="s">
        <v>18</v>
      </c>
      <c r="E40" s="141">
        <v>0</v>
      </c>
      <c r="F40" s="55">
        <f>C40*E40</f>
        <v>0</v>
      </c>
      <c r="G40" s="142">
        <v>0</v>
      </c>
      <c r="H40" s="55">
        <f>C40*G40</f>
        <v>0</v>
      </c>
      <c r="J40" s="41"/>
    </row>
    <row r="41" spans="2:11" s="60" customFormat="1" ht="30.75" customHeight="1">
      <c r="B41" s="61" t="s">
        <v>144</v>
      </c>
      <c r="C41" s="101">
        <v>1</v>
      </c>
      <c r="D41" s="49" t="s">
        <v>20</v>
      </c>
      <c r="E41" s="141">
        <v>0</v>
      </c>
      <c r="F41" s="63">
        <f>C41*E41</f>
        <v>0</v>
      </c>
      <c r="G41" s="142">
        <v>0</v>
      </c>
      <c r="H41" s="63">
        <f>C41*G41</f>
        <v>0</v>
      </c>
      <c r="J41" s="64"/>
      <c r="K41" s="65"/>
    </row>
    <row r="42" spans="2:11" s="60" customFormat="1" ht="39.75" customHeight="1">
      <c r="B42" s="80" t="s">
        <v>102</v>
      </c>
      <c r="C42" s="54">
        <v>8</v>
      </c>
      <c r="D42" s="49" t="s">
        <v>17</v>
      </c>
      <c r="E42" s="141">
        <v>0</v>
      </c>
      <c r="F42" s="63">
        <f>C42*E42</f>
        <v>0</v>
      </c>
      <c r="G42" s="142">
        <v>0</v>
      </c>
      <c r="H42" s="63">
        <f>C42*G42</f>
        <v>0</v>
      </c>
      <c r="J42" s="64"/>
      <c r="K42" s="65"/>
    </row>
    <row r="43" spans="2:11" s="60" customFormat="1" ht="30.75" customHeight="1">
      <c r="B43" s="61"/>
      <c r="C43" s="54"/>
      <c r="D43" s="49"/>
      <c r="E43" s="62"/>
      <c r="F43" s="63"/>
      <c r="G43" s="56"/>
      <c r="H43" s="63"/>
      <c r="J43" s="64"/>
      <c r="K43" s="65"/>
    </row>
    <row r="44" spans="2:10" s="58" customFormat="1" ht="30.75" customHeight="1">
      <c r="B44" s="47" t="s">
        <v>95</v>
      </c>
      <c r="C44" s="48"/>
      <c r="D44" s="49"/>
      <c r="E44" s="50"/>
      <c r="F44" s="51"/>
      <c r="G44" s="52"/>
      <c r="H44" s="50"/>
      <c r="J44" s="59"/>
    </row>
    <row r="45" spans="2:11" s="60" customFormat="1" ht="30.75" customHeight="1">
      <c r="B45" s="61" t="s">
        <v>58</v>
      </c>
      <c r="C45" s="101">
        <v>28</v>
      </c>
      <c r="D45" s="49" t="s">
        <v>19</v>
      </c>
      <c r="E45" s="141">
        <v>0</v>
      </c>
      <c r="F45" s="63">
        <f aca="true" t="shared" si="4" ref="F45:F52">C45*E45</f>
        <v>0</v>
      </c>
      <c r="G45" s="142">
        <v>0</v>
      </c>
      <c r="H45" s="63">
        <f aca="true" t="shared" si="5" ref="H45:H52">C45*G45</f>
        <v>0</v>
      </c>
      <c r="J45" s="64"/>
      <c r="K45" s="65"/>
    </row>
    <row r="46" spans="2:11" s="60" customFormat="1" ht="30.75" customHeight="1">
      <c r="B46" s="61" t="s">
        <v>99</v>
      </c>
      <c r="C46" s="54">
        <v>56</v>
      </c>
      <c r="D46" s="49" t="s">
        <v>18</v>
      </c>
      <c r="E46" s="141">
        <v>0</v>
      </c>
      <c r="F46" s="63">
        <f t="shared" si="4"/>
        <v>0</v>
      </c>
      <c r="G46" s="142">
        <v>0</v>
      </c>
      <c r="H46" s="63">
        <f t="shared" si="5"/>
        <v>0</v>
      </c>
      <c r="J46" s="64"/>
      <c r="K46" s="65"/>
    </row>
    <row r="47" spans="2:11" s="60" customFormat="1" ht="30.75" customHeight="1">
      <c r="B47" s="61" t="s">
        <v>105</v>
      </c>
      <c r="C47" s="54">
        <v>1</v>
      </c>
      <c r="D47" s="49" t="s">
        <v>18</v>
      </c>
      <c r="E47" s="141">
        <v>0</v>
      </c>
      <c r="F47" s="63">
        <f t="shared" si="4"/>
        <v>0</v>
      </c>
      <c r="G47" s="142">
        <v>0</v>
      </c>
      <c r="H47" s="63">
        <f t="shared" si="5"/>
        <v>0</v>
      </c>
      <c r="J47" s="64"/>
      <c r="K47" s="65"/>
    </row>
    <row r="48" spans="2:11" s="60" customFormat="1" ht="30.75" customHeight="1">
      <c r="B48" s="61" t="s">
        <v>73</v>
      </c>
      <c r="C48" s="54">
        <v>48</v>
      </c>
      <c r="D48" s="49" t="s">
        <v>19</v>
      </c>
      <c r="E48" s="141">
        <v>0</v>
      </c>
      <c r="F48" s="63">
        <f t="shared" si="4"/>
        <v>0</v>
      </c>
      <c r="G48" s="142">
        <v>0</v>
      </c>
      <c r="H48" s="63">
        <f t="shared" si="5"/>
        <v>0</v>
      </c>
      <c r="J48" s="64"/>
      <c r="K48" s="65"/>
    </row>
    <row r="49" spans="2:11" s="60" customFormat="1" ht="30.75" customHeight="1">
      <c r="B49" s="61" t="s">
        <v>103</v>
      </c>
      <c r="C49" s="101">
        <v>26</v>
      </c>
      <c r="D49" s="49" t="s">
        <v>18</v>
      </c>
      <c r="E49" s="141">
        <v>0</v>
      </c>
      <c r="F49" s="63">
        <f t="shared" si="4"/>
        <v>0</v>
      </c>
      <c r="G49" s="142">
        <v>0</v>
      </c>
      <c r="H49" s="63">
        <f t="shared" si="5"/>
        <v>0</v>
      </c>
      <c r="J49" s="64"/>
      <c r="K49" s="65"/>
    </row>
    <row r="50" spans="2:12" s="60" customFormat="1" ht="30" customHeight="1">
      <c r="B50" s="53" t="s">
        <v>56</v>
      </c>
      <c r="C50" s="101">
        <v>26</v>
      </c>
      <c r="D50" s="49" t="s">
        <v>18</v>
      </c>
      <c r="E50" s="141">
        <v>0</v>
      </c>
      <c r="F50" s="63">
        <f t="shared" si="4"/>
        <v>0</v>
      </c>
      <c r="G50" s="142">
        <v>0</v>
      </c>
      <c r="H50" s="63">
        <f t="shared" si="5"/>
        <v>0</v>
      </c>
      <c r="K50" s="65"/>
      <c r="L50" s="65"/>
    </row>
    <row r="51" spans="2:11" s="60" customFormat="1" ht="39.75" customHeight="1">
      <c r="B51" s="80" t="s">
        <v>72</v>
      </c>
      <c r="C51" s="54">
        <v>1</v>
      </c>
      <c r="D51" s="49" t="s">
        <v>20</v>
      </c>
      <c r="E51" s="141">
        <v>0</v>
      </c>
      <c r="F51" s="63">
        <f t="shared" si="4"/>
        <v>0</v>
      </c>
      <c r="G51" s="142">
        <v>0</v>
      </c>
      <c r="H51" s="63">
        <f t="shared" si="5"/>
        <v>0</v>
      </c>
      <c r="J51" s="64"/>
      <c r="K51" s="65"/>
    </row>
    <row r="52" spans="2:11" s="60" customFormat="1" ht="39.75" customHeight="1">
      <c r="B52" s="80" t="s">
        <v>145</v>
      </c>
      <c r="C52" s="54">
        <v>24</v>
      </c>
      <c r="D52" s="49" t="s">
        <v>17</v>
      </c>
      <c r="E52" s="141">
        <v>0</v>
      </c>
      <c r="F52" s="63">
        <f t="shared" si="4"/>
        <v>0</v>
      </c>
      <c r="G52" s="142">
        <v>0</v>
      </c>
      <c r="H52" s="63">
        <f t="shared" si="5"/>
        <v>0</v>
      </c>
      <c r="J52" s="64"/>
      <c r="K52" s="65"/>
    </row>
    <row r="53" spans="2:11" s="60" customFormat="1" ht="30.75" customHeight="1">
      <c r="B53" s="61"/>
      <c r="C53" s="54"/>
      <c r="D53" s="49"/>
      <c r="E53" s="62"/>
      <c r="F53" s="63"/>
      <c r="G53" s="56"/>
      <c r="H53" s="63"/>
      <c r="J53" s="64"/>
      <c r="K53" s="65"/>
    </row>
    <row r="54" spans="2:10" s="58" customFormat="1" ht="30.75" customHeight="1">
      <c r="B54" s="47" t="s">
        <v>104</v>
      </c>
      <c r="C54" s="48"/>
      <c r="D54" s="49"/>
      <c r="E54" s="50"/>
      <c r="F54" s="51"/>
      <c r="G54" s="52"/>
      <c r="H54" s="50"/>
      <c r="J54" s="59"/>
    </row>
    <row r="55" spans="2:11" s="60" customFormat="1" ht="39.75" customHeight="1">
      <c r="B55" s="80" t="s">
        <v>109</v>
      </c>
      <c r="C55" s="54">
        <v>1</v>
      </c>
      <c r="D55" s="49" t="s">
        <v>20</v>
      </c>
      <c r="E55" s="141">
        <v>0</v>
      </c>
      <c r="F55" s="63">
        <f>C55*E55</f>
        <v>0</v>
      </c>
      <c r="G55" s="142">
        <v>0</v>
      </c>
      <c r="H55" s="63">
        <f>C55*G55</f>
        <v>0</v>
      </c>
      <c r="J55" s="64"/>
      <c r="K55" s="65"/>
    </row>
    <row r="56" spans="2:8" s="139" customFormat="1" ht="30.75" customHeight="1">
      <c r="B56" s="80" t="s">
        <v>123</v>
      </c>
      <c r="C56" s="54">
        <v>1</v>
      </c>
      <c r="D56" s="49" t="s">
        <v>20</v>
      </c>
      <c r="E56" s="141">
        <v>0</v>
      </c>
      <c r="F56" s="63">
        <f>C56*E56</f>
        <v>0</v>
      </c>
      <c r="G56" s="142">
        <v>0</v>
      </c>
      <c r="H56" s="63">
        <f>C56*G56</f>
        <v>0</v>
      </c>
    </row>
    <row r="57" spans="2:8" s="139" customFormat="1" ht="30.75" customHeight="1">
      <c r="B57" s="80" t="s">
        <v>124</v>
      </c>
      <c r="C57" s="54">
        <v>1</v>
      </c>
      <c r="D57" s="49" t="s">
        <v>20</v>
      </c>
      <c r="E57" s="141">
        <v>0</v>
      </c>
      <c r="F57" s="63">
        <f>C57*E57</f>
        <v>0</v>
      </c>
      <c r="G57" s="142">
        <v>0</v>
      </c>
      <c r="H57" s="63">
        <f>C57*G57</f>
        <v>0</v>
      </c>
    </row>
    <row r="58" spans="2:8" s="139" customFormat="1" ht="30.75" customHeight="1">
      <c r="B58" s="80" t="s">
        <v>125</v>
      </c>
      <c r="C58" s="54">
        <v>1</v>
      </c>
      <c r="D58" s="49" t="s">
        <v>20</v>
      </c>
      <c r="E58" s="141">
        <v>0</v>
      </c>
      <c r="F58" s="63">
        <f aca="true" t="shared" si="6" ref="F58:F66">C58*E58</f>
        <v>0</v>
      </c>
      <c r="G58" s="142">
        <v>0</v>
      </c>
      <c r="H58" s="63">
        <f aca="true" t="shared" si="7" ref="H58:H66">C58*G58</f>
        <v>0</v>
      </c>
    </row>
    <row r="59" spans="2:8" s="139" customFormat="1" ht="30.75" customHeight="1">
      <c r="B59" s="80" t="s">
        <v>126</v>
      </c>
      <c r="C59" s="54">
        <v>1</v>
      </c>
      <c r="D59" s="49" t="s">
        <v>20</v>
      </c>
      <c r="E59" s="141">
        <v>0</v>
      </c>
      <c r="F59" s="63">
        <f t="shared" si="6"/>
        <v>0</v>
      </c>
      <c r="G59" s="142">
        <v>0</v>
      </c>
      <c r="H59" s="63">
        <f t="shared" si="7"/>
        <v>0</v>
      </c>
    </row>
    <row r="60" spans="2:8" s="139" customFormat="1" ht="30.75" customHeight="1">
      <c r="B60" s="80" t="s">
        <v>127</v>
      </c>
      <c r="C60" s="54">
        <v>1</v>
      </c>
      <c r="D60" s="49" t="s">
        <v>20</v>
      </c>
      <c r="E60" s="141">
        <v>0</v>
      </c>
      <c r="F60" s="63">
        <f t="shared" si="6"/>
        <v>0</v>
      </c>
      <c r="G60" s="142">
        <v>0</v>
      </c>
      <c r="H60" s="63">
        <f t="shared" si="7"/>
        <v>0</v>
      </c>
    </row>
    <row r="61" spans="2:8" s="139" customFormat="1" ht="30.75" customHeight="1">
      <c r="B61" s="80" t="s">
        <v>128</v>
      </c>
      <c r="C61" s="54">
        <v>24</v>
      </c>
      <c r="D61" s="49" t="s">
        <v>19</v>
      </c>
      <c r="E61" s="141">
        <v>0</v>
      </c>
      <c r="F61" s="63">
        <f t="shared" si="6"/>
        <v>0</v>
      </c>
      <c r="G61" s="142">
        <v>0</v>
      </c>
      <c r="H61" s="63">
        <f t="shared" si="7"/>
        <v>0</v>
      </c>
    </row>
    <row r="62" spans="2:8" s="139" customFormat="1" ht="39.75" customHeight="1">
      <c r="B62" s="80" t="s">
        <v>129</v>
      </c>
      <c r="C62" s="54">
        <v>1</v>
      </c>
      <c r="D62" s="49" t="s">
        <v>20</v>
      </c>
      <c r="E62" s="141">
        <v>0</v>
      </c>
      <c r="F62" s="63">
        <f t="shared" si="6"/>
        <v>0</v>
      </c>
      <c r="G62" s="142">
        <v>0</v>
      </c>
      <c r="H62" s="63">
        <f t="shared" si="7"/>
        <v>0</v>
      </c>
    </row>
    <row r="63" spans="2:8" s="139" customFormat="1" ht="30.75" customHeight="1">
      <c r="B63" s="80" t="s">
        <v>130</v>
      </c>
      <c r="C63" s="54">
        <v>24</v>
      </c>
      <c r="D63" s="49" t="s">
        <v>19</v>
      </c>
      <c r="E63" s="141">
        <v>0</v>
      </c>
      <c r="F63" s="63">
        <f t="shared" si="6"/>
        <v>0</v>
      </c>
      <c r="G63" s="142">
        <v>0</v>
      </c>
      <c r="H63" s="63">
        <f t="shared" si="7"/>
        <v>0</v>
      </c>
    </row>
    <row r="64" spans="2:8" s="139" customFormat="1" ht="30.75" customHeight="1">
      <c r="B64" s="80" t="s">
        <v>131</v>
      </c>
      <c r="C64" s="54">
        <v>2</v>
      </c>
      <c r="D64" s="49" t="s">
        <v>18</v>
      </c>
      <c r="E64" s="141">
        <v>0</v>
      </c>
      <c r="F64" s="63">
        <f t="shared" si="6"/>
        <v>0</v>
      </c>
      <c r="G64" s="142">
        <v>0</v>
      </c>
      <c r="H64" s="63">
        <f t="shared" si="7"/>
        <v>0</v>
      </c>
    </row>
    <row r="65" spans="2:11" s="60" customFormat="1" ht="30.75" customHeight="1">
      <c r="B65" s="61" t="s">
        <v>105</v>
      </c>
      <c r="C65" s="54">
        <v>1</v>
      </c>
      <c r="D65" s="49" t="s">
        <v>18</v>
      </c>
      <c r="E65" s="141">
        <v>0</v>
      </c>
      <c r="F65" s="63">
        <f t="shared" si="6"/>
        <v>0</v>
      </c>
      <c r="G65" s="142">
        <v>0</v>
      </c>
      <c r="H65" s="63">
        <f t="shared" si="7"/>
        <v>0</v>
      </c>
      <c r="J65" s="64"/>
      <c r="K65" s="65"/>
    </row>
    <row r="66" spans="2:10" ht="30" customHeight="1">
      <c r="B66" s="53" t="s">
        <v>110</v>
      </c>
      <c r="C66" s="54"/>
      <c r="D66" s="49"/>
      <c r="E66" s="141">
        <v>0</v>
      </c>
      <c r="F66" s="63">
        <f t="shared" si="6"/>
        <v>0</v>
      </c>
      <c r="G66" s="142">
        <v>0</v>
      </c>
      <c r="H66" s="63">
        <f t="shared" si="7"/>
        <v>0</v>
      </c>
      <c r="J66" s="41"/>
    </row>
    <row r="67" spans="2:10" ht="30" customHeight="1">
      <c r="B67" s="53" t="s">
        <v>111</v>
      </c>
      <c r="C67" s="54">
        <v>1</v>
      </c>
      <c r="D67" s="49" t="s">
        <v>18</v>
      </c>
      <c r="E67" s="141">
        <v>0</v>
      </c>
      <c r="F67" s="55">
        <f>C67*E67</f>
        <v>0</v>
      </c>
      <c r="G67" s="142">
        <v>0</v>
      </c>
      <c r="H67" s="55">
        <f>C67*G67</f>
        <v>0</v>
      </c>
      <c r="J67" s="41"/>
    </row>
    <row r="68" spans="2:10" ht="30" customHeight="1">
      <c r="B68" s="53" t="s">
        <v>112</v>
      </c>
      <c r="C68" s="54">
        <v>1</v>
      </c>
      <c r="D68" s="49" t="s">
        <v>18</v>
      </c>
      <c r="E68" s="141">
        <v>0</v>
      </c>
      <c r="F68" s="55">
        <f>C68*E68</f>
        <v>0</v>
      </c>
      <c r="G68" s="142">
        <v>0</v>
      </c>
      <c r="H68" s="55">
        <f>C68*G68</f>
        <v>0</v>
      </c>
      <c r="J68" s="41"/>
    </row>
    <row r="69" spans="2:10" ht="30" customHeight="1">
      <c r="B69" s="53" t="s">
        <v>38</v>
      </c>
      <c r="C69" s="54">
        <v>4</v>
      </c>
      <c r="D69" s="49" t="s">
        <v>18</v>
      </c>
      <c r="E69" s="141">
        <v>0</v>
      </c>
      <c r="F69" s="55">
        <f>C69*E69</f>
        <v>0</v>
      </c>
      <c r="G69" s="142">
        <v>0</v>
      </c>
      <c r="H69" s="55">
        <f>C69*G69</f>
        <v>0</v>
      </c>
      <c r="J69" s="41"/>
    </row>
    <row r="70" spans="2:10" ht="30" customHeight="1">
      <c r="B70" s="53" t="s">
        <v>36</v>
      </c>
      <c r="C70" s="54">
        <v>8</v>
      </c>
      <c r="D70" s="49" t="s">
        <v>18</v>
      </c>
      <c r="E70" s="141">
        <v>0</v>
      </c>
      <c r="F70" s="55">
        <f>C70*E70</f>
        <v>0</v>
      </c>
      <c r="G70" s="142">
        <v>0</v>
      </c>
      <c r="H70" s="55">
        <f>C70*G70</f>
        <v>0</v>
      </c>
      <c r="J70" s="41"/>
    </row>
    <row r="71" spans="2:10" ht="30" customHeight="1">
      <c r="B71" s="53" t="s">
        <v>37</v>
      </c>
      <c r="C71" s="54">
        <v>8</v>
      </c>
      <c r="D71" s="49" t="s">
        <v>18</v>
      </c>
      <c r="E71" s="141">
        <v>0</v>
      </c>
      <c r="F71" s="55">
        <f>C71*E71</f>
        <v>0</v>
      </c>
      <c r="G71" s="142">
        <v>0</v>
      </c>
      <c r="H71" s="55">
        <f>C71*G71</f>
        <v>0</v>
      </c>
      <c r="J71" s="41"/>
    </row>
    <row r="72" spans="2:10" ht="30" customHeight="1">
      <c r="B72" s="53" t="s">
        <v>113</v>
      </c>
      <c r="C72" s="54">
        <v>1</v>
      </c>
      <c r="D72" s="49" t="s">
        <v>18</v>
      </c>
      <c r="E72" s="141">
        <v>0</v>
      </c>
      <c r="F72" s="55">
        <f aca="true" t="shared" si="8" ref="F72:F77">C72*E72</f>
        <v>0</v>
      </c>
      <c r="G72" s="142">
        <v>0</v>
      </c>
      <c r="H72" s="55">
        <f aca="true" t="shared" si="9" ref="H72:H77">C72*G72</f>
        <v>0</v>
      </c>
      <c r="J72" s="41"/>
    </row>
    <row r="73" spans="2:10" ht="30" customHeight="1">
      <c r="B73" s="53" t="s">
        <v>114</v>
      </c>
      <c r="C73" s="54">
        <v>5</v>
      </c>
      <c r="D73" s="49" t="s">
        <v>18</v>
      </c>
      <c r="E73" s="141">
        <v>0</v>
      </c>
      <c r="F73" s="55">
        <f t="shared" si="8"/>
        <v>0</v>
      </c>
      <c r="G73" s="142">
        <v>0</v>
      </c>
      <c r="H73" s="55">
        <f t="shared" si="9"/>
        <v>0</v>
      </c>
      <c r="J73" s="41"/>
    </row>
    <row r="74" spans="2:10" ht="30" customHeight="1">
      <c r="B74" s="53" t="s">
        <v>115</v>
      </c>
      <c r="C74" s="54">
        <v>44</v>
      </c>
      <c r="D74" s="49" t="s">
        <v>18</v>
      </c>
      <c r="E74" s="141">
        <v>0</v>
      </c>
      <c r="F74" s="55">
        <f t="shared" si="8"/>
        <v>0</v>
      </c>
      <c r="G74" s="142">
        <v>0</v>
      </c>
      <c r="H74" s="55">
        <f t="shared" si="9"/>
        <v>0</v>
      </c>
      <c r="J74" s="41"/>
    </row>
    <row r="75" spans="2:10" ht="30" customHeight="1">
      <c r="B75" s="53" t="s">
        <v>116</v>
      </c>
      <c r="C75" s="54">
        <v>1</v>
      </c>
      <c r="D75" s="49" t="s">
        <v>19</v>
      </c>
      <c r="E75" s="141">
        <v>0</v>
      </c>
      <c r="F75" s="55">
        <f t="shared" si="8"/>
        <v>0</v>
      </c>
      <c r="G75" s="142">
        <v>0</v>
      </c>
      <c r="H75" s="55">
        <f t="shared" si="9"/>
        <v>0</v>
      </c>
      <c r="J75" s="41"/>
    </row>
    <row r="76" spans="2:10" ht="30" customHeight="1">
      <c r="B76" s="53" t="s">
        <v>117</v>
      </c>
      <c r="C76" s="54">
        <v>6</v>
      </c>
      <c r="D76" s="49" t="s">
        <v>18</v>
      </c>
      <c r="E76" s="141">
        <v>0</v>
      </c>
      <c r="F76" s="55">
        <f t="shared" si="8"/>
        <v>0</v>
      </c>
      <c r="G76" s="142">
        <v>0</v>
      </c>
      <c r="H76" s="55">
        <f t="shared" si="9"/>
        <v>0</v>
      </c>
      <c r="J76" s="41"/>
    </row>
    <row r="77" spans="2:13" ht="30" customHeight="1">
      <c r="B77" s="53" t="s">
        <v>118</v>
      </c>
      <c r="C77" s="54">
        <v>26</v>
      </c>
      <c r="D77" s="49" t="s">
        <v>18</v>
      </c>
      <c r="E77" s="141">
        <v>0</v>
      </c>
      <c r="F77" s="55">
        <f t="shared" si="8"/>
        <v>0</v>
      </c>
      <c r="G77" s="142">
        <v>0</v>
      </c>
      <c r="H77" s="55">
        <f t="shared" si="9"/>
        <v>0</v>
      </c>
      <c r="J77" s="41"/>
      <c r="M77" s="140">
        <f>SUM(F67:F80)</f>
        <v>0</v>
      </c>
    </row>
    <row r="78" spans="2:10" ht="30" customHeight="1">
      <c r="B78" s="53" t="s">
        <v>119</v>
      </c>
      <c r="C78" s="54">
        <v>1</v>
      </c>
      <c r="D78" s="49" t="s">
        <v>20</v>
      </c>
      <c r="E78" s="141">
        <v>0</v>
      </c>
      <c r="F78" s="55">
        <f>C78*E78</f>
        <v>0</v>
      </c>
      <c r="G78" s="142">
        <v>0</v>
      </c>
      <c r="H78" s="55">
        <f>C78*G78</f>
        <v>0</v>
      </c>
      <c r="J78" s="41"/>
    </row>
    <row r="79" spans="2:10" ht="30" customHeight="1">
      <c r="B79" s="53" t="s">
        <v>120</v>
      </c>
      <c r="C79" s="54">
        <v>1</v>
      </c>
      <c r="D79" s="49" t="s">
        <v>18</v>
      </c>
      <c r="E79" s="141">
        <v>0</v>
      </c>
      <c r="F79" s="55">
        <f>C79*E79</f>
        <v>0</v>
      </c>
      <c r="G79" s="142">
        <v>0</v>
      </c>
      <c r="H79" s="55">
        <f>C79*G79</f>
        <v>0</v>
      </c>
      <c r="J79" s="41"/>
    </row>
    <row r="80" spans="2:10" ht="30" customHeight="1">
      <c r="B80" s="53" t="s">
        <v>121</v>
      </c>
      <c r="C80" s="54">
        <v>1</v>
      </c>
      <c r="D80" s="49" t="s">
        <v>18</v>
      </c>
      <c r="E80" s="141">
        <v>0</v>
      </c>
      <c r="F80" s="55">
        <f>C80*E80</f>
        <v>0</v>
      </c>
      <c r="G80" s="142">
        <v>0</v>
      </c>
      <c r="H80" s="55">
        <f>C80*G80</f>
        <v>0</v>
      </c>
      <c r="J80" s="41"/>
    </row>
    <row r="81" spans="2:10" ht="30" customHeight="1">
      <c r="B81" s="53" t="s">
        <v>122</v>
      </c>
      <c r="C81" s="54">
        <v>1</v>
      </c>
      <c r="D81" s="49" t="s">
        <v>20</v>
      </c>
      <c r="E81" s="143">
        <v>0</v>
      </c>
      <c r="F81" s="55">
        <f>C81*E81</f>
        <v>0</v>
      </c>
      <c r="G81" s="142">
        <v>0</v>
      </c>
      <c r="H81" s="55">
        <f>C81*G81</f>
        <v>0</v>
      </c>
      <c r="J81" s="41"/>
    </row>
    <row r="82" spans="2:11" s="60" customFormat="1" ht="30.75" customHeight="1">
      <c r="B82" s="61"/>
      <c r="C82" s="54"/>
      <c r="D82" s="49"/>
      <c r="E82" s="62"/>
      <c r="F82" s="63"/>
      <c r="G82" s="56"/>
      <c r="H82" s="63"/>
      <c r="J82" s="64"/>
      <c r="K82" s="65"/>
    </row>
    <row r="83" spans="2:10" s="58" customFormat="1" ht="30.75" customHeight="1">
      <c r="B83" s="47" t="s">
        <v>74</v>
      </c>
      <c r="C83" s="48"/>
      <c r="D83" s="49"/>
      <c r="E83" s="50"/>
      <c r="F83" s="51"/>
      <c r="G83" s="52"/>
      <c r="H83" s="50"/>
      <c r="J83" s="59"/>
    </row>
    <row r="84" spans="2:11" s="60" customFormat="1" ht="39.75" customHeight="1">
      <c r="B84" s="80" t="s">
        <v>146</v>
      </c>
      <c r="C84" s="54">
        <v>24</v>
      </c>
      <c r="D84" s="49" t="s">
        <v>17</v>
      </c>
      <c r="E84" s="141">
        <v>0</v>
      </c>
      <c r="F84" s="63">
        <f>C84*E84</f>
        <v>0</v>
      </c>
      <c r="G84" s="142">
        <v>0</v>
      </c>
      <c r="H84" s="63">
        <f>C84*G84</f>
        <v>0</v>
      </c>
      <c r="J84" s="64"/>
      <c r="K84" s="65"/>
    </row>
    <row r="85" spans="2:11" s="60" customFormat="1" ht="30.75" customHeight="1">
      <c r="B85" s="61" t="s">
        <v>60</v>
      </c>
      <c r="C85" s="54">
        <v>6</v>
      </c>
      <c r="D85" s="49" t="s">
        <v>18</v>
      </c>
      <c r="E85" s="141">
        <v>0</v>
      </c>
      <c r="F85" s="63">
        <f>C85*E85</f>
        <v>0</v>
      </c>
      <c r="G85" s="142">
        <v>0</v>
      </c>
      <c r="H85" s="63">
        <f>C85*G85</f>
        <v>0</v>
      </c>
      <c r="J85" s="64"/>
      <c r="K85" s="65"/>
    </row>
    <row r="86" spans="2:11" s="60" customFormat="1" ht="30.75" customHeight="1">
      <c r="B86" s="61" t="s">
        <v>61</v>
      </c>
      <c r="C86" s="54">
        <v>12</v>
      </c>
      <c r="D86" s="49" t="s">
        <v>18</v>
      </c>
      <c r="E86" s="141">
        <v>0</v>
      </c>
      <c r="F86" s="63">
        <f>C86*E86</f>
        <v>0</v>
      </c>
      <c r="G86" s="142">
        <v>0</v>
      </c>
      <c r="H86" s="63">
        <f>C86*G86</f>
        <v>0</v>
      </c>
      <c r="J86" s="64"/>
      <c r="K86" s="65"/>
    </row>
    <row r="87" spans="2:11" s="60" customFormat="1" ht="30" customHeight="1">
      <c r="B87" s="80" t="s">
        <v>41</v>
      </c>
      <c r="C87" s="54">
        <v>4</v>
      </c>
      <c r="D87" s="49" t="s">
        <v>18</v>
      </c>
      <c r="E87" s="141">
        <v>0</v>
      </c>
      <c r="F87" s="63">
        <f>C87*E87</f>
        <v>0</v>
      </c>
      <c r="G87" s="142">
        <v>0</v>
      </c>
      <c r="H87" s="63">
        <f>C87*G87</f>
        <v>0</v>
      </c>
      <c r="J87" s="64"/>
      <c r="K87" s="65"/>
    </row>
    <row r="88" spans="2:11" s="60" customFormat="1" ht="30" customHeight="1">
      <c r="B88" s="80" t="s">
        <v>62</v>
      </c>
      <c r="C88" s="54">
        <v>1</v>
      </c>
      <c r="D88" s="49" t="s">
        <v>18</v>
      </c>
      <c r="E88" s="141">
        <v>0</v>
      </c>
      <c r="F88" s="63">
        <f>C88*E88</f>
        <v>0</v>
      </c>
      <c r="G88" s="142">
        <v>0</v>
      </c>
      <c r="H88" s="63">
        <f>C88*G88</f>
        <v>0</v>
      </c>
      <c r="J88" s="64"/>
      <c r="K88" s="65"/>
    </row>
    <row r="89" spans="2:11" s="60" customFormat="1" ht="30" customHeight="1">
      <c r="B89" s="80" t="s">
        <v>64</v>
      </c>
      <c r="C89" s="54">
        <v>1</v>
      </c>
      <c r="D89" s="49" t="s">
        <v>18</v>
      </c>
      <c r="E89" s="141">
        <v>0</v>
      </c>
      <c r="F89" s="63">
        <f aca="true" t="shared" si="10" ref="F89:F94">C89*E89</f>
        <v>0</v>
      </c>
      <c r="G89" s="142">
        <v>0</v>
      </c>
      <c r="H89" s="63">
        <f aca="true" t="shared" si="11" ref="H89:H94">C89*G89</f>
        <v>0</v>
      </c>
      <c r="J89" s="64"/>
      <c r="K89" s="65"/>
    </row>
    <row r="90" spans="2:11" s="60" customFormat="1" ht="30" customHeight="1">
      <c r="B90" s="80" t="s">
        <v>63</v>
      </c>
      <c r="C90" s="54">
        <v>1</v>
      </c>
      <c r="D90" s="49" t="s">
        <v>18</v>
      </c>
      <c r="E90" s="141">
        <v>0</v>
      </c>
      <c r="F90" s="63">
        <f t="shared" si="10"/>
        <v>0</v>
      </c>
      <c r="G90" s="142">
        <v>0</v>
      </c>
      <c r="H90" s="63">
        <f t="shared" si="11"/>
        <v>0</v>
      </c>
      <c r="J90" s="64"/>
      <c r="K90" s="65"/>
    </row>
    <row r="91" spans="2:11" s="60" customFormat="1" ht="30.75" customHeight="1">
      <c r="B91" s="61" t="s">
        <v>65</v>
      </c>
      <c r="C91" s="54">
        <v>12</v>
      </c>
      <c r="D91" s="49" t="s">
        <v>18</v>
      </c>
      <c r="E91" s="141">
        <v>0</v>
      </c>
      <c r="F91" s="63">
        <f t="shared" si="10"/>
        <v>0</v>
      </c>
      <c r="G91" s="142">
        <v>0</v>
      </c>
      <c r="H91" s="63">
        <f t="shared" si="11"/>
        <v>0</v>
      </c>
      <c r="J91" s="64"/>
      <c r="K91" s="65"/>
    </row>
    <row r="92" spans="2:11" s="60" customFormat="1" ht="30.75" customHeight="1">
      <c r="B92" s="61" t="s">
        <v>39</v>
      </c>
      <c r="C92" s="54">
        <v>186</v>
      </c>
      <c r="D92" s="49" t="s">
        <v>19</v>
      </c>
      <c r="E92" s="141">
        <v>0</v>
      </c>
      <c r="F92" s="63">
        <f t="shared" si="10"/>
        <v>0</v>
      </c>
      <c r="G92" s="142">
        <v>0</v>
      </c>
      <c r="H92" s="63">
        <f t="shared" si="11"/>
        <v>0</v>
      </c>
      <c r="J92" s="64"/>
      <c r="K92" s="65"/>
    </row>
    <row r="93" spans="2:11" s="60" customFormat="1" ht="30.75" customHeight="1">
      <c r="B93" s="61" t="s">
        <v>33</v>
      </c>
      <c r="C93" s="54">
        <v>76</v>
      </c>
      <c r="D93" s="49" t="s">
        <v>19</v>
      </c>
      <c r="E93" s="141">
        <v>0</v>
      </c>
      <c r="F93" s="63">
        <f t="shared" si="10"/>
        <v>0</v>
      </c>
      <c r="G93" s="142">
        <v>0</v>
      </c>
      <c r="H93" s="63">
        <f t="shared" si="11"/>
        <v>0</v>
      </c>
      <c r="J93" s="64"/>
      <c r="K93" s="65"/>
    </row>
    <row r="94" spans="2:12" s="60" customFormat="1" ht="30" customHeight="1">
      <c r="B94" s="53" t="s">
        <v>31</v>
      </c>
      <c r="C94" s="101">
        <v>38</v>
      </c>
      <c r="D94" s="49" t="s">
        <v>18</v>
      </c>
      <c r="E94" s="141">
        <v>0</v>
      </c>
      <c r="F94" s="63">
        <f t="shared" si="10"/>
        <v>0</v>
      </c>
      <c r="G94" s="142">
        <v>0</v>
      </c>
      <c r="H94" s="63">
        <f t="shared" si="11"/>
        <v>0</v>
      </c>
      <c r="K94" s="65"/>
      <c r="L94" s="65"/>
    </row>
    <row r="95" spans="2:11" s="60" customFormat="1" ht="30.75" customHeight="1">
      <c r="B95" s="61" t="s">
        <v>66</v>
      </c>
      <c r="C95" s="54">
        <v>20</v>
      </c>
      <c r="D95" s="49" t="s">
        <v>19</v>
      </c>
      <c r="E95" s="141">
        <v>0</v>
      </c>
      <c r="F95" s="63">
        <f aca="true" t="shared" si="12" ref="F95:F102">C95*E95</f>
        <v>0</v>
      </c>
      <c r="G95" s="142">
        <v>0</v>
      </c>
      <c r="H95" s="63">
        <f aca="true" t="shared" si="13" ref="H95:H102">C95*G95</f>
        <v>0</v>
      </c>
      <c r="J95" s="64"/>
      <c r="K95" s="65"/>
    </row>
    <row r="96" spans="2:11" s="60" customFormat="1" ht="30.75" customHeight="1">
      <c r="B96" s="61" t="s">
        <v>67</v>
      </c>
      <c r="C96" s="101">
        <v>38</v>
      </c>
      <c r="D96" s="49" t="s">
        <v>18</v>
      </c>
      <c r="E96" s="141">
        <v>0</v>
      </c>
      <c r="F96" s="63">
        <f t="shared" si="12"/>
        <v>0</v>
      </c>
      <c r="G96" s="142">
        <v>0</v>
      </c>
      <c r="H96" s="63">
        <f t="shared" si="13"/>
        <v>0</v>
      </c>
      <c r="J96" s="64"/>
      <c r="K96" s="65"/>
    </row>
    <row r="97" spans="2:11" s="60" customFormat="1" ht="30.75" customHeight="1">
      <c r="B97" s="61" t="s">
        <v>70</v>
      </c>
      <c r="C97" s="54">
        <v>45</v>
      </c>
      <c r="D97" s="49" t="s">
        <v>18</v>
      </c>
      <c r="E97" s="141">
        <v>0</v>
      </c>
      <c r="F97" s="63">
        <f t="shared" si="12"/>
        <v>0</v>
      </c>
      <c r="G97" s="142">
        <v>0</v>
      </c>
      <c r="H97" s="63">
        <f t="shared" si="13"/>
        <v>0</v>
      </c>
      <c r="J97" s="64"/>
      <c r="K97" s="65"/>
    </row>
    <row r="98" spans="2:11" s="60" customFormat="1" ht="30.75" customHeight="1">
      <c r="B98" s="61" t="s">
        <v>68</v>
      </c>
      <c r="C98" s="101">
        <v>84</v>
      </c>
      <c r="D98" s="49" t="s">
        <v>19</v>
      </c>
      <c r="E98" s="141">
        <v>0</v>
      </c>
      <c r="F98" s="63">
        <f t="shared" si="12"/>
        <v>0</v>
      </c>
      <c r="G98" s="142">
        <v>0</v>
      </c>
      <c r="H98" s="63">
        <f t="shared" si="13"/>
        <v>0</v>
      </c>
      <c r="J98" s="64"/>
      <c r="K98" s="65"/>
    </row>
    <row r="99" spans="2:11" s="60" customFormat="1" ht="30.75" customHeight="1">
      <c r="B99" s="61" t="s">
        <v>69</v>
      </c>
      <c r="C99" s="101">
        <v>84</v>
      </c>
      <c r="D99" s="49" t="s">
        <v>18</v>
      </c>
      <c r="E99" s="141">
        <v>0</v>
      </c>
      <c r="F99" s="63">
        <f t="shared" si="12"/>
        <v>0</v>
      </c>
      <c r="G99" s="142">
        <v>0</v>
      </c>
      <c r="H99" s="63">
        <f t="shared" si="13"/>
        <v>0</v>
      </c>
      <c r="J99" s="64"/>
      <c r="K99" s="65"/>
    </row>
    <row r="100" spans="2:11" s="60" customFormat="1" ht="39.75" customHeight="1">
      <c r="B100" s="80" t="s">
        <v>106</v>
      </c>
      <c r="C100" s="54">
        <v>13</v>
      </c>
      <c r="D100" s="49" t="s">
        <v>17</v>
      </c>
      <c r="E100" s="141">
        <v>0</v>
      </c>
      <c r="F100" s="55">
        <f t="shared" si="12"/>
        <v>0</v>
      </c>
      <c r="G100" s="142">
        <v>0</v>
      </c>
      <c r="H100" s="55">
        <f t="shared" si="13"/>
        <v>0</v>
      </c>
      <c r="J100" s="64"/>
      <c r="K100" s="65"/>
    </row>
    <row r="101" spans="2:11" s="60" customFormat="1" ht="39.75" customHeight="1">
      <c r="B101" s="80" t="s">
        <v>71</v>
      </c>
      <c r="C101" s="54">
        <v>1</v>
      </c>
      <c r="D101" s="49" t="s">
        <v>20</v>
      </c>
      <c r="E101" s="141">
        <v>0</v>
      </c>
      <c r="F101" s="63">
        <f t="shared" si="12"/>
        <v>0</v>
      </c>
      <c r="G101" s="142">
        <v>0</v>
      </c>
      <c r="H101" s="63">
        <f t="shared" si="13"/>
        <v>0</v>
      </c>
      <c r="J101" s="64"/>
      <c r="K101" s="65"/>
    </row>
    <row r="102" spans="2:11" s="60" customFormat="1" ht="39.75" customHeight="1">
      <c r="B102" s="80" t="s">
        <v>147</v>
      </c>
      <c r="C102" s="101">
        <v>1</v>
      </c>
      <c r="D102" s="49" t="s">
        <v>20</v>
      </c>
      <c r="E102" s="141">
        <v>0</v>
      </c>
      <c r="F102" s="63">
        <f t="shared" si="12"/>
        <v>0</v>
      </c>
      <c r="G102" s="142">
        <v>0</v>
      </c>
      <c r="H102" s="63">
        <f t="shared" si="13"/>
        <v>0</v>
      </c>
      <c r="J102" s="64"/>
      <c r="K102" s="65"/>
    </row>
    <row r="103" spans="2:11" s="60" customFormat="1" ht="30.75" customHeight="1">
      <c r="B103" s="61"/>
      <c r="C103" s="54"/>
      <c r="D103" s="49"/>
      <c r="E103" s="62"/>
      <c r="F103" s="63"/>
      <c r="G103" s="56"/>
      <c r="H103" s="63"/>
      <c r="J103" s="64"/>
      <c r="K103" s="65"/>
    </row>
    <row r="104" spans="2:10" s="58" customFormat="1" ht="30.75" customHeight="1">
      <c r="B104" s="47" t="s">
        <v>75</v>
      </c>
      <c r="C104" s="48"/>
      <c r="D104" s="49"/>
      <c r="E104" s="50"/>
      <c r="F104" s="51"/>
      <c r="G104" s="52"/>
      <c r="H104" s="50"/>
      <c r="J104" s="59"/>
    </row>
    <row r="105" spans="2:10" ht="30" customHeight="1">
      <c r="B105" s="53" t="s">
        <v>38</v>
      </c>
      <c r="C105" s="54">
        <v>1</v>
      </c>
      <c r="D105" s="49" t="s">
        <v>18</v>
      </c>
      <c r="E105" s="141">
        <v>0</v>
      </c>
      <c r="F105" s="55">
        <f>C105*E105</f>
        <v>0</v>
      </c>
      <c r="G105" s="142">
        <v>0</v>
      </c>
      <c r="H105" s="55">
        <f>C105*G105</f>
        <v>0</v>
      </c>
      <c r="J105" s="41"/>
    </row>
    <row r="106" spans="2:10" ht="30" customHeight="1">
      <c r="B106" s="53" t="s">
        <v>36</v>
      </c>
      <c r="C106" s="54">
        <v>1</v>
      </c>
      <c r="D106" s="49" t="s">
        <v>18</v>
      </c>
      <c r="E106" s="141">
        <v>0</v>
      </c>
      <c r="F106" s="55">
        <f>C106*E106</f>
        <v>0</v>
      </c>
      <c r="G106" s="142">
        <v>0</v>
      </c>
      <c r="H106" s="55">
        <f>C106*G106</f>
        <v>0</v>
      </c>
      <c r="J106" s="41"/>
    </row>
    <row r="107" spans="2:10" ht="30" customHeight="1">
      <c r="B107" s="53" t="s">
        <v>37</v>
      </c>
      <c r="C107" s="54">
        <v>1</v>
      </c>
      <c r="D107" s="49" t="s">
        <v>18</v>
      </c>
      <c r="E107" s="141">
        <v>0</v>
      </c>
      <c r="F107" s="55">
        <f>C107*E107</f>
        <v>0</v>
      </c>
      <c r="G107" s="142">
        <v>0</v>
      </c>
      <c r="H107" s="55">
        <f>C107*G107</f>
        <v>0</v>
      </c>
      <c r="J107" s="41"/>
    </row>
    <row r="108" spans="2:10" ht="30" customHeight="1">
      <c r="B108" s="53" t="s">
        <v>148</v>
      </c>
      <c r="C108" s="54">
        <v>1</v>
      </c>
      <c r="D108" s="49" t="s">
        <v>18</v>
      </c>
      <c r="E108" s="141">
        <v>0</v>
      </c>
      <c r="F108" s="55">
        <f>C108*E108</f>
        <v>0</v>
      </c>
      <c r="G108" s="142">
        <v>0</v>
      </c>
      <c r="H108" s="55">
        <f>C108*G108</f>
        <v>0</v>
      </c>
      <c r="J108" s="41"/>
    </row>
    <row r="109" spans="2:11" s="60" customFormat="1" ht="39.75" customHeight="1">
      <c r="B109" s="80" t="s">
        <v>149</v>
      </c>
      <c r="C109" s="54">
        <v>12</v>
      </c>
      <c r="D109" s="49" t="s">
        <v>17</v>
      </c>
      <c r="E109" s="141">
        <v>0</v>
      </c>
      <c r="F109" s="63">
        <f>C109*E109</f>
        <v>0</v>
      </c>
      <c r="G109" s="142">
        <v>0</v>
      </c>
      <c r="H109" s="63">
        <f>C109*G109</f>
        <v>0</v>
      </c>
      <c r="J109" s="64"/>
      <c r="K109" s="65"/>
    </row>
    <row r="110" spans="2:11" s="60" customFormat="1" ht="30.75" customHeight="1">
      <c r="B110" s="61"/>
      <c r="C110" s="54"/>
      <c r="D110" s="49"/>
      <c r="E110" s="62"/>
      <c r="F110" s="63"/>
      <c r="G110" s="56"/>
      <c r="H110" s="63"/>
      <c r="J110" s="64"/>
      <c r="K110" s="65"/>
    </row>
    <row r="111" spans="2:10" s="58" customFormat="1" ht="39.75" customHeight="1">
      <c r="B111" s="137" t="s">
        <v>107</v>
      </c>
      <c r="C111" s="48"/>
      <c r="D111" s="49"/>
      <c r="E111" s="50"/>
      <c r="F111" s="51"/>
      <c r="G111" s="52"/>
      <c r="H111" s="50"/>
      <c r="J111" s="59"/>
    </row>
    <row r="112" spans="2:11" s="60" customFormat="1" ht="39.75" customHeight="1">
      <c r="B112" s="80" t="s">
        <v>54</v>
      </c>
      <c r="C112" s="54">
        <v>1</v>
      </c>
      <c r="D112" s="49" t="s">
        <v>18</v>
      </c>
      <c r="E112" s="141">
        <v>0</v>
      </c>
      <c r="F112" s="63">
        <f aca="true" t="shared" si="14" ref="F112:F125">C112*E112</f>
        <v>0</v>
      </c>
      <c r="G112" s="142">
        <v>0</v>
      </c>
      <c r="H112" s="63">
        <f aca="true" t="shared" si="15" ref="H112:H125">C112*G112</f>
        <v>0</v>
      </c>
      <c r="J112" s="64"/>
      <c r="K112" s="65"/>
    </row>
    <row r="113" spans="2:11" s="60" customFormat="1" ht="30.75" customHeight="1">
      <c r="B113" s="61" t="s">
        <v>105</v>
      </c>
      <c r="C113" s="54">
        <v>2</v>
      </c>
      <c r="D113" s="49" t="s">
        <v>18</v>
      </c>
      <c r="E113" s="141">
        <v>0</v>
      </c>
      <c r="F113" s="63">
        <f t="shared" si="14"/>
        <v>0</v>
      </c>
      <c r="G113" s="142">
        <v>0</v>
      </c>
      <c r="H113" s="63">
        <f t="shared" si="15"/>
        <v>0</v>
      </c>
      <c r="J113" s="64"/>
      <c r="K113" s="65"/>
    </row>
    <row r="114" spans="2:11" s="60" customFormat="1" ht="30.75" customHeight="1">
      <c r="B114" s="61" t="s">
        <v>55</v>
      </c>
      <c r="C114" s="54">
        <v>68</v>
      </c>
      <c r="D114" s="49" t="s">
        <v>19</v>
      </c>
      <c r="E114" s="141">
        <v>0</v>
      </c>
      <c r="F114" s="63">
        <f t="shared" si="14"/>
        <v>0</v>
      </c>
      <c r="G114" s="142">
        <v>0</v>
      </c>
      <c r="H114" s="63">
        <f t="shared" si="15"/>
        <v>0</v>
      </c>
      <c r="J114" s="64"/>
      <c r="K114" s="65"/>
    </row>
    <row r="115" spans="2:11" s="60" customFormat="1" ht="30.75" customHeight="1">
      <c r="B115" s="61" t="s">
        <v>103</v>
      </c>
      <c r="C115" s="101">
        <v>38</v>
      </c>
      <c r="D115" s="49" t="s">
        <v>18</v>
      </c>
      <c r="E115" s="141">
        <v>0</v>
      </c>
      <c r="F115" s="63">
        <f t="shared" si="14"/>
        <v>0</v>
      </c>
      <c r="G115" s="142">
        <v>0</v>
      </c>
      <c r="H115" s="63">
        <f t="shared" si="15"/>
        <v>0</v>
      </c>
      <c r="J115" s="64"/>
      <c r="K115" s="65"/>
    </row>
    <row r="116" spans="2:11" s="60" customFormat="1" ht="30.75" customHeight="1">
      <c r="B116" s="61" t="s">
        <v>46</v>
      </c>
      <c r="C116" s="54">
        <v>122</v>
      </c>
      <c r="D116" s="49" t="s">
        <v>19</v>
      </c>
      <c r="E116" s="141">
        <v>0</v>
      </c>
      <c r="F116" s="63">
        <f t="shared" si="14"/>
        <v>0</v>
      </c>
      <c r="G116" s="142">
        <v>0</v>
      </c>
      <c r="H116" s="63">
        <f t="shared" si="15"/>
        <v>0</v>
      </c>
      <c r="J116" s="64"/>
      <c r="K116" s="65"/>
    </row>
    <row r="117" spans="2:11" s="60" customFormat="1" ht="30.75" customHeight="1">
      <c r="B117" s="61" t="s">
        <v>108</v>
      </c>
      <c r="C117" s="101">
        <v>58</v>
      </c>
      <c r="D117" s="49" t="s">
        <v>18</v>
      </c>
      <c r="E117" s="141">
        <v>0</v>
      </c>
      <c r="F117" s="63">
        <f t="shared" si="14"/>
        <v>0</v>
      </c>
      <c r="G117" s="142">
        <v>0</v>
      </c>
      <c r="H117" s="63">
        <f t="shared" si="15"/>
        <v>0</v>
      </c>
      <c r="J117" s="64"/>
      <c r="K117" s="65"/>
    </row>
    <row r="118" spans="2:12" s="60" customFormat="1" ht="30" customHeight="1">
      <c r="B118" s="53" t="s">
        <v>56</v>
      </c>
      <c r="C118" s="101">
        <v>38</v>
      </c>
      <c r="D118" s="49" t="s">
        <v>18</v>
      </c>
      <c r="E118" s="141">
        <v>0</v>
      </c>
      <c r="F118" s="63">
        <f t="shared" si="14"/>
        <v>0</v>
      </c>
      <c r="G118" s="142">
        <v>0</v>
      </c>
      <c r="H118" s="63">
        <f t="shared" si="15"/>
        <v>0</v>
      </c>
      <c r="K118" s="65"/>
      <c r="L118" s="65"/>
    </row>
    <row r="119" spans="2:12" s="60" customFormat="1" ht="30" customHeight="1">
      <c r="B119" s="53" t="s">
        <v>40</v>
      </c>
      <c r="C119" s="101">
        <v>58</v>
      </c>
      <c r="D119" s="49" t="s">
        <v>18</v>
      </c>
      <c r="E119" s="141">
        <v>0</v>
      </c>
      <c r="F119" s="63">
        <f t="shared" si="14"/>
        <v>0</v>
      </c>
      <c r="G119" s="142">
        <v>0</v>
      </c>
      <c r="H119" s="63">
        <f t="shared" si="15"/>
        <v>0</v>
      </c>
      <c r="K119" s="65"/>
      <c r="L119" s="65"/>
    </row>
    <row r="120" spans="2:11" s="60" customFormat="1" ht="30.75" customHeight="1">
      <c r="B120" s="61" t="s">
        <v>58</v>
      </c>
      <c r="C120" s="101">
        <v>56</v>
      </c>
      <c r="D120" s="49" t="s">
        <v>19</v>
      </c>
      <c r="E120" s="141">
        <v>0</v>
      </c>
      <c r="F120" s="63">
        <f t="shared" si="14"/>
        <v>0</v>
      </c>
      <c r="G120" s="142">
        <v>0</v>
      </c>
      <c r="H120" s="63">
        <f t="shared" si="15"/>
        <v>0</v>
      </c>
      <c r="J120" s="64"/>
      <c r="K120" s="65"/>
    </row>
    <row r="121" spans="2:11" s="60" customFormat="1" ht="30.75" customHeight="1">
      <c r="B121" s="61" t="s">
        <v>59</v>
      </c>
      <c r="C121" s="101">
        <v>64</v>
      </c>
      <c r="D121" s="49" t="s">
        <v>18</v>
      </c>
      <c r="E121" s="141">
        <v>0</v>
      </c>
      <c r="F121" s="63">
        <f t="shared" si="14"/>
        <v>0</v>
      </c>
      <c r="G121" s="142">
        <v>0</v>
      </c>
      <c r="H121" s="63">
        <f t="shared" si="15"/>
        <v>0</v>
      </c>
      <c r="J121" s="64"/>
      <c r="K121" s="65"/>
    </row>
    <row r="122" spans="2:12" s="60" customFormat="1" ht="30" customHeight="1">
      <c r="B122" s="53" t="s">
        <v>47</v>
      </c>
      <c r="C122" s="101">
        <v>36</v>
      </c>
      <c r="D122" s="49" t="s">
        <v>18</v>
      </c>
      <c r="E122" s="141">
        <v>0</v>
      </c>
      <c r="F122" s="63">
        <f t="shared" si="14"/>
        <v>0</v>
      </c>
      <c r="G122" s="142">
        <v>0</v>
      </c>
      <c r="H122" s="63">
        <f t="shared" si="15"/>
        <v>0</v>
      </c>
      <c r="K122" s="65"/>
      <c r="L122" s="65"/>
    </row>
    <row r="123" spans="2:11" s="60" customFormat="1" ht="30.75" customHeight="1">
      <c r="B123" s="61" t="s">
        <v>44</v>
      </c>
      <c r="C123" s="54">
        <v>2</v>
      </c>
      <c r="D123" s="49" t="s">
        <v>45</v>
      </c>
      <c r="E123" s="141">
        <v>0</v>
      </c>
      <c r="F123" s="63">
        <f t="shared" si="14"/>
        <v>0</v>
      </c>
      <c r="G123" s="142">
        <v>0</v>
      </c>
      <c r="H123" s="63">
        <f t="shared" si="15"/>
        <v>0</v>
      </c>
      <c r="J123" s="64"/>
      <c r="K123" s="65"/>
    </row>
    <row r="124" spans="2:11" s="60" customFormat="1" ht="39.75" customHeight="1">
      <c r="B124" s="80" t="s">
        <v>150</v>
      </c>
      <c r="C124" s="54">
        <v>16</v>
      </c>
      <c r="D124" s="49" t="s">
        <v>17</v>
      </c>
      <c r="E124" s="141">
        <v>0</v>
      </c>
      <c r="F124" s="55">
        <f t="shared" si="14"/>
        <v>0</v>
      </c>
      <c r="G124" s="142">
        <v>0</v>
      </c>
      <c r="H124" s="55">
        <f t="shared" si="15"/>
        <v>0</v>
      </c>
      <c r="J124" s="64"/>
      <c r="K124" s="65"/>
    </row>
    <row r="125" spans="2:11" s="60" customFormat="1" ht="30.75" customHeight="1">
      <c r="B125" s="61" t="s">
        <v>57</v>
      </c>
      <c r="C125" s="54">
        <v>1</v>
      </c>
      <c r="D125" s="49" t="s">
        <v>20</v>
      </c>
      <c r="E125" s="141">
        <v>0</v>
      </c>
      <c r="F125" s="63">
        <f t="shared" si="14"/>
        <v>0</v>
      </c>
      <c r="G125" s="142">
        <v>0</v>
      </c>
      <c r="H125" s="63">
        <f t="shared" si="15"/>
        <v>0</v>
      </c>
      <c r="J125" s="64"/>
      <c r="K125" s="65"/>
    </row>
    <row r="126" spans="2:11" s="60" customFormat="1" ht="30.75" customHeight="1">
      <c r="B126" s="61"/>
      <c r="C126" s="54"/>
      <c r="D126" s="49"/>
      <c r="E126" s="62"/>
      <c r="F126" s="63"/>
      <c r="G126" s="56"/>
      <c r="H126" s="63"/>
      <c r="J126" s="64"/>
      <c r="K126" s="65"/>
    </row>
    <row r="127" spans="2:10" s="58" customFormat="1" ht="30.75" customHeight="1">
      <c r="B127" s="47" t="s">
        <v>96</v>
      </c>
      <c r="C127" s="48"/>
      <c r="D127" s="49"/>
      <c r="E127" s="50"/>
      <c r="F127" s="51"/>
      <c r="G127" s="52"/>
      <c r="H127" s="50"/>
      <c r="J127" s="59"/>
    </row>
    <row r="128" spans="2:10" ht="30" customHeight="1">
      <c r="B128" s="53" t="s">
        <v>151</v>
      </c>
      <c r="C128" s="54">
        <v>1</v>
      </c>
      <c r="D128" s="49" t="s">
        <v>18</v>
      </c>
      <c r="E128" s="143">
        <v>0</v>
      </c>
      <c r="F128" s="55">
        <f>C128*E128</f>
        <v>0</v>
      </c>
      <c r="G128" s="142">
        <v>0</v>
      </c>
      <c r="H128" s="55">
        <f>C128*G128</f>
        <v>0</v>
      </c>
      <c r="J128" s="41"/>
    </row>
    <row r="129" spans="2:11" s="60" customFormat="1" ht="30.75" customHeight="1">
      <c r="B129" s="61" t="s">
        <v>152</v>
      </c>
      <c r="C129" s="54">
        <v>1</v>
      </c>
      <c r="D129" s="49" t="s">
        <v>18</v>
      </c>
      <c r="E129" s="143">
        <v>0</v>
      </c>
      <c r="F129" s="55">
        <f>C129*E129</f>
        <v>0</v>
      </c>
      <c r="G129" s="142">
        <v>0</v>
      </c>
      <c r="H129" s="55">
        <f>C129*G129</f>
        <v>0</v>
      </c>
      <c r="J129" s="64"/>
      <c r="K129" s="65"/>
    </row>
    <row r="130" spans="2:11" s="60" customFormat="1" ht="30.75" customHeight="1">
      <c r="B130" s="61" t="s">
        <v>132</v>
      </c>
      <c r="C130" s="54">
        <v>4</v>
      </c>
      <c r="D130" s="49" t="s">
        <v>18</v>
      </c>
      <c r="E130" s="143">
        <v>0</v>
      </c>
      <c r="F130" s="55">
        <f aca="true" t="shared" si="16" ref="F130:F136">C130*E130</f>
        <v>0</v>
      </c>
      <c r="G130" s="142">
        <v>0</v>
      </c>
      <c r="H130" s="55">
        <f aca="true" t="shared" si="17" ref="H130:H136">C130*G130</f>
        <v>0</v>
      </c>
      <c r="J130" s="64"/>
      <c r="K130" s="65"/>
    </row>
    <row r="131" spans="2:11" s="60" customFormat="1" ht="30.75" customHeight="1">
      <c r="B131" s="61" t="s">
        <v>133</v>
      </c>
      <c r="C131" s="54">
        <v>4</v>
      </c>
      <c r="D131" s="49" t="s">
        <v>18</v>
      </c>
      <c r="E131" s="143">
        <v>0</v>
      </c>
      <c r="F131" s="55">
        <f t="shared" si="16"/>
        <v>0</v>
      </c>
      <c r="G131" s="142">
        <v>0</v>
      </c>
      <c r="H131" s="55">
        <f t="shared" si="17"/>
        <v>0</v>
      </c>
      <c r="J131" s="64"/>
      <c r="K131" s="65"/>
    </row>
    <row r="132" spans="2:11" s="60" customFormat="1" ht="30.75" customHeight="1">
      <c r="B132" s="61" t="s">
        <v>134</v>
      </c>
      <c r="C132" s="54">
        <v>1</v>
      </c>
      <c r="D132" s="49" t="s">
        <v>20</v>
      </c>
      <c r="E132" s="143">
        <v>0</v>
      </c>
      <c r="F132" s="55">
        <f t="shared" si="16"/>
        <v>0</v>
      </c>
      <c r="G132" s="142">
        <v>0</v>
      </c>
      <c r="H132" s="55">
        <f t="shared" si="17"/>
        <v>0</v>
      </c>
      <c r="J132" s="64"/>
      <c r="K132" s="65"/>
    </row>
    <row r="133" spans="2:11" s="60" customFormat="1" ht="30.75" customHeight="1">
      <c r="B133" s="61" t="s">
        <v>135</v>
      </c>
      <c r="C133" s="54">
        <v>1</v>
      </c>
      <c r="D133" s="49" t="s">
        <v>20</v>
      </c>
      <c r="E133" s="143">
        <v>0</v>
      </c>
      <c r="F133" s="55">
        <f t="shared" si="16"/>
        <v>0</v>
      </c>
      <c r="G133" s="142">
        <v>0</v>
      </c>
      <c r="H133" s="55">
        <f t="shared" si="17"/>
        <v>0</v>
      </c>
      <c r="J133" s="64"/>
      <c r="K133" s="65"/>
    </row>
    <row r="134" spans="2:11" s="60" customFormat="1" ht="30.75" customHeight="1">
      <c r="B134" s="61" t="s">
        <v>136</v>
      </c>
      <c r="C134" s="54">
        <v>16</v>
      </c>
      <c r="D134" s="49" t="s">
        <v>19</v>
      </c>
      <c r="E134" s="143">
        <v>0</v>
      </c>
      <c r="F134" s="55">
        <f t="shared" si="16"/>
        <v>0</v>
      </c>
      <c r="G134" s="142">
        <v>0</v>
      </c>
      <c r="H134" s="55">
        <f t="shared" si="17"/>
        <v>0</v>
      </c>
      <c r="J134" s="64"/>
      <c r="K134" s="65"/>
    </row>
    <row r="135" spans="2:11" s="60" customFormat="1" ht="30.75" customHeight="1">
      <c r="B135" s="61" t="s">
        <v>137</v>
      </c>
      <c r="C135" s="54">
        <v>24</v>
      </c>
      <c r="D135" s="49" t="s">
        <v>19</v>
      </c>
      <c r="E135" s="143">
        <v>0</v>
      </c>
      <c r="F135" s="55">
        <f t="shared" si="16"/>
        <v>0</v>
      </c>
      <c r="G135" s="142">
        <v>0</v>
      </c>
      <c r="H135" s="55">
        <f t="shared" si="17"/>
        <v>0</v>
      </c>
      <c r="J135" s="64"/>
      <c r="K135" s="65"/>
    </row>
    <row r="136" spans="2:11" s="60" customFormat="1" ht="30.75" customHeight="1">
      <c r="B136" s="61" t="s">
        <v>153</v>
      </c>
      <c r="C136" s="54">
        <v>1</v>
      </c>
      <c r="D136" s="49" t="s">
        <v>20</v>
      </c>
      <c r="E136" s="143">
        <v>0</v>
      </c>
      <c r="F136" s="55">
        <f t="shared" si="16"/>
        <v>0</v>
      </c>
      <c r="G136" s="142">
        <v>0</v>
      </c>
      <c r="H136" s="55">
        <f t="shared" si="17"/>
        <v>0</v>
      </c>
      <c r="J136" s="64"/>
      <c r="K136" s="65"/>
    </row>
    <row r="137" spans="2:11" s="60" customFormat="1" ht="30.75" customHeight="1">
      <c r="B137" s="61"/>
      <c r="C137" s="97"/>
      <c r="D137" s="49"/>
      <c r="E137" s="62"/>
      <c r="F137" s="63"/>
      <c r="G137" s="56"/>
      <c r="H137" s="63"/>
      <c r="J137" s="64"/>
      <c r="K137" s="65"/>
    </row>
    <row r="138" spans="2:10" s="4" customFormat="1" ht="30.75" customHeight="1">
      <c r="B138" s="47" t="s">
        <v>21</v>
      </c>
      <c r="C138" s="66"/>
      <c r="D138" s="67"/>
      <c r="E138" s="61"/>
      <c r="F138" s="69">
        <f>SUM(F10:F137)</f>
        <v>0</v>
      </c>
      <c r="G138" s="57"/>
      <c r="H138" s="61"/>
      <c r="J138" s="68"/>
    </row>
    <row r="139" spans="2:10" s="4" customFormat="1" ht="30.75" customHeight="1">
      <c r="B139" s="47" t="s">
        <v>22</v>
      </c>
      <c r="C139" s="66"/>
      <c r="D139" s="67"/>
      <c r="E139" s="61"/>
      <c r="F139" s="61"/>
      <c r="G139" s="57"/>
      <c r="H139" s="69">
        <f>SUM(H10:H137)</f>
        <v>0</v>
      </c>
      <c r="J139" s="68"/>
    </row>
    <row r="140" spans="2:11" s="60" customFormat="1" ht="30.75" customHeight="1">
      <c r="B140" s="130"/>
      <c r="C140" s="131"/>
      <c r="D140" s="95"/>
      <c r="E140" s="132"/>
      <c r="F140" s="133"/>
      <c r="G140" s="127"/>
      <c r="H140" s="133"/>
      <c r="J140" s="64"/>
      <c r="K140" s="65"/>
    </row>
  </sheetData>
  <sheetProtection selectLockedCells="1" selectUnlockedCells="1"/>
  <mergeCells count="2">
    <mergeCell ref="B2:H2"/>
    <mergeCell ref="F3:I3"/>
  </mergeCells>
  <printOptions horizontalCentered="1"/>
  <pageMargins left="0.19652777777777777" right="0.19652777777777777" top="0.27569444444444446" bottom="0.4722222222222222" header="0.5118055555555555" footer="0.5118055555555555"/>
  <pageSetup horizontalDpi="600" verticalDpi="600" orientation="portrait" paperSize="9" scale="61" r:id="rId1"/>
  <ignoredErrors>
    <ignoredError sqref="H139 F13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Rostislav Gnida</cp:lastModifiedBy>
  <cp:lastPrinted>2021-10-01T08:56:58Z</cp:lastPrinted>
  <dcterms:created xsi:type="dcterms:W3CDTF">2017-11-22T06:07:50Z</dcterms:created>
  <dcterms:modified xsi:type="dcterms:W3CDTF">2021-10-08T12:40:30Z</dcterms:modified>
  <cp:category/>
  <cp:version/>
  <cp:contentType/>
  <cp:contentStatus/>
</cp:coreProperties>
</file>