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8_{2F506868-0565-4527-A61F-0734513212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ZTS" sheetId="3" r:id="rId1"/>
  </sheets>
  <definedNames>
    <definedName name="_xlnm.Print_Titles" localSheetId="0">PZTS!$2:$7</definedName>
    <definedName name="_xlnm.Print_Area" localSheetId="0">PZTS!$B$2:$I$66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3" l="1"/>
  <c r="I54" i="3"/>
  <c r="I32" i="3" l="1"/>
  <c r="G32" i="3"/>
  <c r="I28" i="3"/>
  <c r="G28" i="3"/>
  <c r="I24" i="3"/>
  <c r="G24" i="3"/>
  <c r="G19" i="3"/>
  <c r="G20" i="3"/>
  <c r="G21" i="3"/>
  <c r="G22" i="3"/>
  <c r="G23" i="3"/>
  <c r="G25" i="3"/>
  <c r="G26" i="3"/>
  <c r="G27" i="3"/>
  <c r="G29" i="3"/>
  <c r="G30" i="3"/>
  <c r="I19" i="3"/>
  <c r="I20" i="3"/>
  <c r="I21" i="3"/>
  <c r="I22" i="3"/>
  <c r="I23" i="3"/>
  <c r="I25" i="3"/>
  <c r="I26" i="3"/>
  <c r="I27" i="3"/>
  <c r="I29" i="3"/>
  <c r="I30" i="3"/>
  <c r="I31" i="3"/>
  <c r="I14" i="3"/>
  <c r="G14" i="3"/>
  <c r="I45" i="3"/>
  <c r="G45" i="3"/>
  <c r="I44" i="3"/>
  <c r="G44" i="3"/>
  <c r="I47" i="3"/>
  <c r="G47" i="3"/>
  <c r="I46" i="3"/>
  <c r="G46" i="3"/>
  <c r="I35" i="3"/>
  <c r="G35" i="3"/>
  <c r="I53" i="3"/>
  <c r="G53" i="3"/>
  <c r="I51" i="3"/>
  <c r="G51" i="3"/>
  <c r="I50" i="3"/>
  <c r="G50" i="3"/>
  <c r="I49" i="3"/>
  <c r="G49" i="3"/>
  <c r="I16" i="3" l="1"/>
  <c r="G16" i="3"/>
  <c r="I15" i="3"/>
  <c r="G15" i="3"/>
  <c r="I13" i="3"/>
  <c r="G13" i="3"/>
  <c r="I37" i="3" l="1"/>
  <c r="G37" i="3"/>
  <c r="I42" i="3"/>
  <c r="G42" i="3"/>
  <c r="I41" i="3"/>
  <c r="G41" i="3"/>
  <c r="I40" i="3"/>
  <c r="G40" i="3"/>
  <c r="I39" i="3"/>
  <c r="G39" i="3"/>
  <c r="I38" i="3"/>
  <c r="G38" i="3"/>
  <c r="G31" i="3" l="1"/>
  <c r="G34" i="3"/>
  <c r="G48" i="3"/>
  <c r="G52" i="3"/>
  <c r="G55" i="3"/>
  <c r="G59" i="3"/>
  <c r="G62" i="3"/>
  <c r="I34" i="3"/>
  <c r="I48" i="3"/>
  <c r="I52" i="3"/>
  <c r="I55" i="3"/>
  <c r="I57" i="3"/>
  <c r="I58" i="3"/>
  <c r="I59" i="3"/>
  <c r="I60" i="3"/>
  <c r="I61" i="3"/>
  <c r="I62" i="3"/>
  <c r="I63" i="3"/>
  <c r="I64" i="3"/>
  <c r="G64" i="3"/>
  <c r="G63" i="3"/>
  <c r="G61" i="3"/>
  <c r="G60" i="3"/>
  <c r="G58" i="3"/>
  <c r="G57" i="3"/>
  <c r="I18" i="3" l="1"/>
  <c r="G33" i="3" l="1"/>
  <c r="I33" i="3"/>
  <c r="I65" i="3" s="1"/>
  <c r="G18" i="3"/>
  <c r="G65" i="3" l="1"/>
  <c r="I66" i="3" s="1"/>
</calcChain>
</file>

<file path=xl/sharedStrings.xml><?xml version="1.0" encoding="utf-8"?>
<sst xmlns="http://schemas.openxmlformats.org/spreadsheetml/2006/main" count="116" uniqueCount="71">
  <si>
    <t>ks</t>
  </si>
  <si>
    <t>m</t>
  </si>
  <si>
    <t>Dokumentace skutečného provedení</t>
  </si>
  <si>
    <t>Uvedení do provozu, funkční zkoušky</t>
  </si>
  <si>
    <t>Ostatní nezměřitelné úkony</t>
  </si>
  <si>
    <t>kpl</t>
  </si>
  <si>
    <t>Zaškolení obsluhy systému</t>
  </si>
  <si>
    <t>Programování ústředny a prvků</t>
  </si>
  <si>
    <t>Ostatní podružný materiál</t>
  </si>
  <si>
    <t>Stavební prostupy, protipožární ucpávky</t>
  </si>
  <si>
    <t>CELKEM MATERIÁL / MONTÁŽ</t>
  </si>
  <si>
    <t>Doprava, přesun materiálu, montážní plošina</t>
  </si>
  <si>
    <t>CELKEM BEZ DPH</t>
  </si>
  <si>
    <t>Materiál celkem / Material total</t>
  </si>
  <si>
    <t>Materiál jednotka / Material unit</t>
  </si>
  <si>
    <t>Jednotka / Unit</t>
  </si>
  <si>
    <t>Počet / Number</t>
  </si>
  <si>
    <t>Montáž jednotka / Assembly unit</t>
  </si>
  <si>
    <t>Montáž celkem / Assembly total</t>
  </si>
  <si>
    <t>Pořadí / Order</t>
  </si>
  <si>
    <t>STAREZ – SPORT, a.s.</t>
  </si>
  <si>
    <t>B. POPLACHOVÝ ZABEZPEČOVACÍ A TÍSŇOVÝ SYSTÉM (PZTS)</t>
  </si>
  <si>
    <t xml:space="preserve"> Dodávka/instalace PZTS</t>
  </si>
  <si>
    <t xml:space="preserve"> Kabeláž/kabelové trasy</t>
  </si>
  <si>
    <t xml:space="preserve"> Ostatní</t>
  </si>
  <si>
    <t>Venkovní anténa s držákem</t>
  </si>
  <si>
    <t>Plánek objektu pro PCO</t>
  </si>
  <si>
    <t>Programování objektové stanice na novou ústřednu + karta objektu a vložení bodů na PCO</t>
  </si>
  <si>
    <t>Konektory  BNC</t>
  </si>
  <si>
    <t>Koaxiální kabel</t>
  </si>
  <si>
    <t>Položka / Item</t>
  </si>
  <si>
    <t xml:space="preserve">SLABOPROUDÉ ROZVODY (SLP) </t>
  </si>
  <si>
    <t xml:space="preserve"> Demontáž původního systému PZTS</t>
  </si>
  <si>
    <t>Demontáž detekčních a signalizačních prvků</t>
  </si>
  <si>
    <t xml:space="preserve">Demontáž kabeláže a kabelových tras, zapravení nepotřebných prostupů, otvorů a děr </t>
  </si>
  <si>
    <t xml:space="preserve">Křídlovická 911/34, 603 00 BRNO </t>
  </si>
  <si>
    <t>Koncentrátor - expandér 8 smyček/4 výstupy, v krytu</t>
  </si>
  <si>
    <t>Releový modul (bezpotenciál 4 x 1A)</t>
  </si>
  <si>
    <t>Ústředna PZTS vč. napájecího zdroje, kapacita 256 MB až 2 GB, 1 x linka RS 485, 1x RS 232, 1x ethernet, možnost připojení až 360 modulů = 2880 vstupů, podpora šifrování (AES-128), prostor pro AKU 40Ah</t>
  </si>
  <si>
    <t>Napájecí zdroj pro připojení k systému ústředny, 13,8 V/4 A, vč. monitorování  por.stavů, v boxu pro bat.12 V/40 Ah, tamper kontakt</t>
  </si>
  <si>
    <t>Revize systému, vypracování revizní zprávy</t>
  </si>
  <si>
    <t>Elektroinstalační lišta vkládací 20 x 10</t>
  </si>
  <si>
    <t>Elektroinstalační lišta vkládací 40 x 20</t>
  </si>
  <si>
    <t>Elektroinstalační lišta vkládací 60 x 40</t>
  </si>
  <si>
    <t>Stíněný kabel 4x Cu drát Ø 0,5 mm, 2x Cu drát Ø 0,8 mm, PVC plášť</t>
  </si>
  <si>
    <t>Elektroinstalační trubka pevná/tuhá  průměr 20, 320N vč. příslušenství (spojka, příchytka ..)</t>
  </si>
  <si>
    <t xml:space="preserve">Elektroinstalační trubka ohebná,  průměr 23, 320N </t>
  </si>
  <si>
    <t>Ostatní podružný materiál kompletace systému PZTS (hmoždinky, šrouby, svorky, konektory, popisovací páska ….)</t>
  </si>
  <si>
    <t xml:space="preserve">Instalační datový kabel  CAT5E FTP PVC Eca, stíněný </t>
  </si>
  <si>
    <t>Kabel silový, Cu 3 x 1,5 mm2</t>
  </si>
  <si>
    <t>Kabel napájecí  2 x 2,5  mm2 (12Vss)</t>
  </si>
  <si>
    <t>Ostatní podružný materiál tras (hmoždinky, šrouby, stahovací pásky, řadové svorky, kabelové štítky, průchodky, propojovací vodiče, sádra ….)</t>
  </si>
  <si>
    <t>Jistič 6A, jednopólový</t>
  </si>
  <si>
    <t xml:space="preserve">Demontáž přenosového zařízení na PCO  </t>
  </si>
  <si>
    <t>AKU 12V40 Ah, ohniodolný, životnost až 10let</t>
  </si>
  <si>
    <t>Systémová klávesnice s dvouřádkovým displejem a signalizací min. 4 základních stavů pomocí LED (poplach, porucha, zastřeženo, přemostěno)</t>
  </si>
  <si>
    <t>Kryt klávesnice, uzamykatelný zámkem</t>
  </si>
  <si>
    <t xml:space="preserve">Demontáž stávající ústředny PZTS  </t>
  </si>
  <si>
    <t xml:space="preserve">PIR detektor digitální QUAD s držákem, vějíř 15m, montážní výška 1,8 - 2,4m, EOL </t>
  </si>
  <si>
    <t xml:space="preserve">Duální detektor digitální s držákem, vějíř 15m, montážní výška 1,8 - 2,4m, EOL </t>
  </si>
  <si>
    <t xml:space="preserve">Duální detektor tříštění skla, dosah 360°/8 m, digitální analýza signálu </t>
  </si>
  <si>
    <t xml:space="preserve">MG kontakt čtyřdrátový polarizovaný s pracovní mezerou 22mm, kabel 3m </t>
  </si>
  <si>
    <t>Montážní konzoly a podložky pro magn. kontakty</t>
  </si>
  <si>
    <t xml:space="preserve">MG kontakt vratový šestidrátový s EOL 1k/1k a pracovní mezerou 55mm a kabelem 1m </t>
  </si>
  <si>
    <t>RKZ111 Plastová nízká propojovací krabice, 7+1 pájecích svorek</t>
  </si>
  <si>
    <t xml:space="preserve">Zálohovaná kovová siréna venkovní 125dB/3m s majákem </t>
  </si>
  <si>
    <t xml:space="preserve">Nezálohovaná plastová vnitřní siréna 130dB/1m </t>
  </si>
  <si>
    <t>Červený plastový maják s úspornou LED technologií a krytím IP66</t>
  </si>
  <si>
    <t>Kluziště za Lužánkami, Sportovní 347/2, 602 00 Brno-město</t>
  </si>
  <si>
    <t xml:space="preserve"> Přenosové zařízení - přenos na MP Brno</t>
  </si>
  <si>
    <t>Objektová stanice systému PZTS - obousměrný radiový přenos na MP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</si>
</sst>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/>
    <xf numFmtId="165" fontId="0" fillId="0" borderId="0" xfId="0" applyNumberFormat="1" applyAlignment="1">
      <alignment wrapText="1"/>
    </xf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12" xfId="0" applyFill="1" applyBorder="1"/>
    <xf numFmtId="0" fontId="1" fillId="2" borderId="13" xfId="0" applyFont="1" applyFill="1" applyBorder="1"/>
    <xf numFmtId="0" fontId="2" fillId="2" borderId="11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0" xfId="0" applyBorder="1"/>
    <xf numFmtId="164" fontId="0" fillId="0" borderId="4" xfId="0" applyNumberFormat="1" applyBorder="1" applyAlignment="1">
      <alignment wrapText="1"/>
    </xf>
    <xf numFmtId="164" fontId="0" fillId="0" borderId="17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5" fillId="2" borderId="8" xfId="0" applyFont="1" applyFill="1" applyBorder="1"/>
    <xf numFmtId="0" fontId="0" fillId="0" borderId="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4" fillId="2" borderId="11" xfId="0" applyFont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8" xfId="0" applyBorder="1" applyAlignment="1">
      <alignment horizontal="center" wrapText="1"/>
    </xf>
    <xf numFmtId="0" fontId="0" fillId="0" borderId="33" xfId="0" applyFill="1" applyBorder="1" applyAlignment="1">
      <alignment wrapText="1"/>
    </xf>
    <xf numFmtId="0" fontId="0" fillId="0" borderId="22" xfId="0" applyBorder="1" applyAlignment="1">
      <alignment vertical="center"/>
    </xf>
    <xf numFmtId="0" fontId="0" fillId="0" borderId="19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wrapText="1"/>
    </xf>
    <xf numFmtId="164" fontId="0" fillId="0" borderId="1" xfId="0" applyNumberFormat="1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164" fontId="0" fillId="0" borderId="3" xfId="0" applyNumberForma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164" fontId="0" fillId="0" borderId="19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164" fontId="0" fillId="0" borderId="6" xfId="0" applyNumberFormat="1" applyFill="1" applyBorder="1" applyAlignment="1">
      <alignment wrapText="1"/>
    </xf>
    <xf numFmtId="0" fontId="2" fillId="4" borderId="32" xfId="0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164" fontId="4" fillId="4" borderId="7" xfId="0" applyNumberFormat="1" applyFont="1" applyFill="1" applyBorder="1" applyAlignment="1">
      <alignment vertical="center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6" fillId="4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2" borderId="11" xfId="0" applyFont="1" applyFill="1" applyBorder="1" applyAlignment="1">
      <alignment wrapText="1"/>
    </xf>
    <xf numFmtId="0" fontId="0" fillId="0" borderId="0" xfId="0" applyAlignment="1"/>
    <xf numFmtId="0" fontId="0" fillId="2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38110</xdr:colOff>
      <xdr:row>1</xdr:row>
      <xdr:rowOff>95250</xdr:rowOff>
    </xdr:from>
    <xdr:to>
      <xdr:col>8</xdr:col>
      <xdr:colOff>982738</xdr:colOff>
      <xdr:row>5</xdr:row>
      <xdr:rowOff>91725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85" y="295275"/>
          <a:ext cx="2011428" cy="7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N77"/>
  <sheetViews>
    <sheetView tabSelected="1" workbookViewId="0">
      <selection activeCell="P18" sqref="P18"/>
    </sheetView>
  </sheetViews>
  <sheetFormatPr defaultRowHeight="15" x14ac:dyDescent="0.25"/>
  <cols>
    <col min="1" max="1" width="2.5703125" customWidth="1"/>
    <col min="2" max="2" width="7.42578125" customWidth="1"/>
    <col min="3" max="3" width="47.140625" style="1" bestFit="1" customWidth="1"/>
    <col min="4" max="4" width="8.5703125" customWidth="1"/>
    <col min="5" max="5" width="9.85546875" style="23" customWidth="1"/>
    <col min="6" max="6" width="16.85546875" bestFit="1" customWidth="1"/>
    <col min="7" max="7" width="15.42578125" bestFit="1" customWidth="1"/>
    <col min="8" max="8" width="16" bestFit="1" customWidth="1"/>
    <col min="9" max="9" width="16.7109375" customWidth="1"/>
    <col min="10" max="10" width="3.140625" customWidth="1"/>
    <col min="11" max="11" width="6" bestFit="1" customWidth="1"/>
    <col min="12" max="12" width="3.5703125" bestFit="1" customWidth="1"/>
    <col min="13" max="14" width="6" bestFit="1" customWidth="1"/>
    <col min="15" max="15" width="2.42578125" customWidth="1"/>
  </cols>
  <sheetData>
    <row r="1" spans="2:14" ht="15.75" thickBot="1" x14ac:dyDescent="0.3"/>
    <row r="2" spans="2:14" ht="21" customHeight="1" x14ac:dyDescent="0.3">
      <c r="B2" s="28" t="s">
        <v>20</v>
      </c>
      <c r="C2" s="6"/>
      <c r="D2" s="6"/>
      <c r="E2" s="24"/>
      <c r="F2" s="6"/>
      <c r="G2" s="6"/>
      <c r="H2" s="6"/>
      <c r="I2" s="7"/>
    </row>
    <row r="3" spans="2:14" x14ac:dyDescent="0.25">
      <c r="B3" s="11" t="s">
        <v>35</v>
      </c>
      <c r="C3" s="8"/>
      <c r="D3" s="8"/>
      <c r="E3" s="25"/>
      <c r="F3" s="8"/>
      <c r="G3" s="8"/>
      <c r="H3" s="8"/>
      <c r="I3" s="9"/>
    </row>
    <row r="4" spans="2:14" ht="15.75" x14ac:dyDescent="0.25">
      <c r="B4" s="37" t="s">
        <v>31</v>
      </c>
      <c r="C4" s="8"/>
      <c r="D4" s="8"/>
      <c r="E4" s="25"/>
      <c r="F4" s="8"/>
      <c r="G4" s="8"/>
      <c r="H4" s="8"/>
      <c r="I4" s="9"/>
    </row>
    <row r="5" spans="2:14" ht="9" customHeight="1" x14ac:dyDescent="0.25">
      <c r="B5" s="11"/>
      <c r="C5" s="8"/>
      <c r="D5" s="8"/>
      <c r="E5" s="25"/>
      <c r="F5" s="8"/>
      <c r="G5" s="8"/>
      <c r="H5" s="8"/>
      <c r="I5" s="9"/>
    </row>
    <row r="6" spans="2:14" x14ac:dyDescent="0.25">
      <c r="B6" s="11" t="s">
        <v>21</v>
      </c>
      <c r="C6" s="8"/>
      <c r="D6" s="8"/>
      <c r="E6" s="25"/>
      <c r="F6" s="8"/>
      <c r="G6" s="8"/>
      <c r="H6" s="8"/>
      <c r="I6" s="9"/>
    </row>
    <row r="7" spans="2:14" ht="18.75" customHeight="1" x14ac:dyDescent="0.3">
      <c r="B7" s="70" t="s">
        <v>68</v>
      </c>
      <c r="C7" s="71"/>
      <c r="D7" s="71"/>
      <c r="E7" s="71"/>
      <c r="F7" s="71"/>
      <c r="G7" s="71"/>
      <c r="H7" s="8"/>
      <c r="I7" s="9"/>
    </row>
    <row r="8" spans="2:14" ht="30" customHeight="1" x14ac:dyDescent="0.25">
      <c r="B8" s="72"/>
      <c r="C8" s="73"/>
      <c r="D8" s="73"/>
      <c r="E8" s="73"/>
      <c r="F8" s="73"/>
      <c r="G8" s="73"/>
      <c r="H8" s="73"/>
      <c r="I8" s="74"/>
    </row>
    <row r="9" spans="2:14" ht="11.25" customHeight="1" thickBot="1" x14ac:dyDescent="0.3">
      <c r="B9" s="10"/>
      <c r="C9" s="12"/>
      <c r="D9" s="12"/>
      <c r="E9" s="26"/>
      <c r="F9" s="12"/>
      <c r="G9" s="12"/>
      <c r="H9" s="12"/>
      <c r="I9" s="13"/>
    </row>
    <row r="10" spans="2:14" ht="15.75" thickBot="1" x14ac:dyDescent="0.3"/>
    <row r="11" spans="2:14" ht="30.75" thickBot="1" x14ac:dyDescent="0.3">
      <c r="B11" s="22" t="s">
        <v>19</v>
      </c>
      <c r="C11" s="43" t="s">
        <v>30</v>
      </c>
      <c r="D11" s="19" t="s">
        <v>16</v>
      </c>
      <c r="E11" s="27" t="s">
        <v>15</v>
      </c>
      <c r="F11" s="19" t="s">
        <v>14</v>
      </c>
      <c r="G11" s="19" t="s">
        <v>13</v>
      </c>
      <c r="H11" s="19" t="s">
        <v>17</v>
      </c>
      <c r="I11" s="21" t="s">
        <v>18</v>
      </c>
      <c r="K11" s="14"/>
      <c r="L11" s="14"/>
      <c r="M11" s="14"/>
      <c r="N11" s="14"/>
    </row>
    <row r="12" spans="2:14" ht="16.5" thickBot="1" x14ac:dyDescent="0.3">
      <c r="B12" s="61" t="s">
        <v>32</v>
      </c>
      <c r="C12" s="62"/>
      <c r="D12" s="62"/>
      <c r="E12" s="62"/>
      <c r="F12" s="62"/>
      <c r="G12" s="62"/>
      <c r="H12" s="62"/>
      <c r="I12" s="63"/>
      <c r="K12" s="14"/>
      <c r="L12" s="14"/>
      <c r="M12" s="14"/>
      <c r="N12" s="14"/>
    </row>
    <row r="13" spans="2:14" x14ac:dyDescent="0.25">
      <c r="B13" s="30">
        <v>1</v>
      </c>
      <c r="C13" s="2" t="s">
        <v>57</v>
      </c>
      <c r="D13" s="2">
        <v>1</v>
      </c>
      <c r="E13" s="46" t="s">
        <v>5</v>
      </c>
      <c r="F13" s="47"/>
      <c r="G13" s="47">
        <f t="shared" ref="G13:G15" si="0">(D13*F13)</f>
        <v>0</v>
      </c>
      <c r="H13" s="48"/>
      <c r="I13" s="16">
        <f t="shared" ref="I13:I15" si="1">(D13*H13)</f>
        <v>0</v>
      </c>
      <c r="K13" s="14"/>
      <c r="L13" s="14"/>
      <c r="M13" s="14"/>
      <c r="N13" s="14"/>
    </row>
    <row r="14" spans="2:14" s="38" customFormat="1" x14ac:dyDescent="0.25">
      <c r="B14" s="30">
        <v>2</v>
      </c>
      <c r="C14" s="2" t="s">
        <v>53</v>
      </c>
      <c r="D14" s="2">
        <v>1</v>
      </c>
      <c r="E14" s="46" t="s">
        <v>5</v>
      </c>
      <c r="F14" s="47"/>
      <c r="G14" s="47">
        <f t="shared" ref="G14" si="2">(D14*F14)</f>
        <v>0</v>
      </c>
      <c r="H14" s="48"/>
      <c r="I14" s="16">
        <f t="shared" ref="I14" si="3">(D14*H14)</f>
        <v>0</v>
      </c>
      <c r="K14" s="40"/>
      <c r="L14" s="40"/>
      <c r="M14" s="40"/>
      <c r="N14" s="40"/>
    </row>
    <row r="15" spans="2:14" x14ac:dyDescent="0.25">
      <c r="B15" s="30">
        <v>3</v>
      </c>
      <c r="C15" s="2" t="s">
        <v>33</v>
      </c>
      <c r="D15" s="2">
        <v>1</v>
      </c>
      <c r="E15" s="46" t="s">
        <v>5</v>
      </c>
      <c r="F15" s="47"/>
      <c r="G15" s="47">
        <f t="shared" si="0"/>
        <v>0</v>
      </c>
      <c r="H15" s="48"/>
      <c r="I15" s="16">
        <f t="shared" si="1"/>
        <v>0</v>
      </c>
      <c r="K15" s="14"/>
      <c r="L15" s="14"/>
      <c r="M15" s="14"/>
      <c r="N15" s="14"/>
    </row>
    <row r="16" spans="2:14" ht="30.75" thickBot="1" x14ac:dyDescent="0.3">
      <c r="B16" s="30">
        <v>4</v>
      </c>
      <c r="C16" s="2" t="s">
        <v>34</v>
      </c>
      <c r="D16" s="2">
        <v>1</v>
      </c>
      <c r="E16" s="46" t="s">
        <v>5</v>
      </c>
      <c r="F16" s="47"/>
      <c r="G16" s="47">
        <f t="shared" ref="G16" si="4">(D16*F16)</f>
        <v>0</v>
      </c>
      <c r="H16" s="48"/>
      <c r="I16" s="16">
        <f t="shared" ref="I16" si="5">(D16*H16)</f>
        <v>0</v>
      </c>
      <c r="K16" s="14"/>
      <c r="L16" s="14"/>
      <c r="M16" s="14"/>
      <c r="N16" s="14"/>
    </row>
    <row r="17" spans="2:14" s="32" customFormat="1" ht="18" customHeight="1" thickBot="1" x14ac:dyDescent="0.3">
      <c r="B17" s="61" t="s">
        <v>22</v>
      </c>
      <c r="C17" s="62"/>
      <c r="D17" s="62"/>
      <c r="E17" s="62"/>
      <c r="F17" s="62"/>
      <c r="G17" s="62"/>
      <c r="H17" s="62"/>
      <c r="I17" s="63"/>
      <c r="K17" s="33"/>
      <c r="L17" s="33"/>
      <c r="M17" s="33"/>
      <c r="N17" s="33"/>
    </row>
    <row r="18" spans="2:14" ht="60" x14ac:dyDescent="0.25">
      <c r="B18" s="29">
        <v>5</v>
      </c>
      <c r="C18" s="49" t="s">
        <v>38</v>
      </c>
      <c r="D18" s="49">
        <v>1</v>
      </c>
      <c r="E18" s="50" t="s">
        <v>0</v>
      </c>
      <c r="F18" s="51"/>
      <c r="G18" s="51">
        <f>(D18*F18)</f>
        <v>0</v>
      </c>
      <c r="H18" s="51"/>
      <c r="I18" s="15">
        <f>(D18*H18)</f>
        <v>0</v>
      </c>
      <c r="L18" s="5"/>
    </row>
    <row r="19" spans="2:14" x14ac:dyDescent="0.25">
      <c r="B19" s="30">
        <v>6</v>
      </c>
      <c r="C19" s="2" t="s">
        <v>54</v>
      </c>
      <c r="D19" s="2">
        <v>2</v>
      </c>
      <c r="E19" s="46" t="s">
        <v>0</v>
      </c>
      <c r="F19" s="47"/>
      <c r="G19" s="47">
        <f t="shared" ref="G19:G64" si="6">(D19*F19)</f>
        <v>0</v>
      </c>
      <c r="H19" s="48"/>
      <c r="I19" s="16">
        <f t="shared" ref="I19:I64" si="7">(D19*H19)</f>
        <v>0</v>
      </c>
      <c r="L19" s="5"/>
    </row>
    <row r="20" spans="2:14" ht="15" customHeight="1" x14ac:dyDescent="0.25">
      <c r="B20" s="30">
        <v>7</v>
      </c>
      <c r="C20" s="2" t="s">
        <v>36</v>
      </c>
      <c r="D20" s="2">
        <v>5</v>
      </c>
      <c r="E20" s="46" t="s">
        <v>0</v>
      </c>
      <c r="F20" s="47"/>
      <c r="G20" s="47">
        <f t="shared" si="6"/>
        <v>0</v>
      </c>
      <c r="H20" s="48"/>
      <c r="I20" s="16">
        <f t="shared" si="7"/>
        <v>0</v>
      </c>
      <c r="L20" s="5"/>
    </row>
    <row r="21" spans="2:14" x14ac:dyDescent="0.25">
      <c r="B21" s="30">
        <v>8</v>
      </c>
      <c r="C21" s="2" t="s">
        <v>37</v>
      </c>
      <c r="D21" s="2">
        <v>3</v>
      </c>
      <c r="E21" s="46" t="s">
        <v>0</v>
      </c>
      <c r="F21" s="47"/>
      <c r="G21" s="47">
        <f t="shared" si="6"/>
        <v>0</v>
      </c>
      <c r="H21" s="48"/>
      <c r="I21" s="16">
        <f t="shared" si="7"/>
        <v>0</v>
      </c>
      <c r="L21" s="5"/>
    </row>
    <row r="22" spans="2:14" ht="45" x14ac:dyDescent="0.25">
      <c r="B22" s="30">
        <v>9</v>
      </c>
      <c r="C22" s="2" t="s">
        <v>55</v>
      </c>
      <c r="D22" s="2">
        <v>1</v>
      </c>
      <c r="E22" s="52" t="s">
        <v>0</v>
      </c>
      <c r="F22" s="47"/>
      <c r="G22" s="47">
        <f t="shared" si="6"/>
        <v>0</v>
      </c>
      <c r="H22" s="47"/>
      <c r="I22" s="16">
        <f t="shared" si="7"/>
        <v>0</v>
      </c>
      <c r="K22" s="1"/>
      <c r="L22" s="5"/>
      <c r="M22" s="1"/>
      <c r="N22" s="1"/>
    </row>
    <row r="23" spans="2:14" x14ac:dyDescent="0.25">
      <c r="B23" s="30">
        <v>10</v>
      </c>
      <c r="C23" s="2" t="s">
        <v>56</v>
      </c>
      <c r="D23" s="2">
        <v>1</v>
      </c>
      <c r="E23" s="46" t="s">
        <v>0</v>
      </c>
      <c r="F23" s="47"/>
      <c r="G23" s="47">
        <f t="shared" si="6"/>
        <v>0</v>
      </c>
      <c r="H23" s="48"/>
      <c r="I23" s="16">
        <f t="shared" si="7"/>
        <v>0</v>
      </c>
      <c r="L23" s="5"/>
    </row>
    <row r="24" spans="2:14" ht="45" x14ac:dyDescent="0.25">
      <c r="B24" s="30">
        <v>11</v>
      </c>
      <c r="C24" s="2" t="s">
        <v>39</v>
      </c>
      <c r="D24" s="42">
        <v>1</v>
      </c>
      <c r="E24" s="46" t="s">
        <v>0</v>
      </c>
      <c r="F24" s="47"/>
      <c r="G24" s="47">
        <f t="shared" si="6"/>
        <v>0</v>
      </c>
      <c r="H24" s="48"/>
      <c r="I24" s="16">
        <f t="shared" si="7"/>
        <v>0</v>
      </c>
      <c r="L24" s="5"/>
    </row>
    <row r="25" spans="2:14" s="38" customFormat="1" ht="29.25" customHeight="1" x14ac:dyDescent="0.25">
      <c r="B25" s="30">
        <v>12</v>
      </c>
      <c r="C25" s="2" t="s">
        <v>58</v>
      </c>
      <c r="D25" s="2">
        <v>3</v>
      </c>
      <c r="E25" s="46" t="s">
        <v>0</v>
      </c>
      <c r="F25" s="47"/>
      <c r="G25" s="47">
        <f t="shared" ref="G25" si="8">(D25*F25)</f>
        <v>0</v>
      </c>
      <c r="H25" s="48"/>
      <c r="I25" s="16">
        <f t="shared" ref="I25" si="9">(D25*H25)</f>
        <v>0</v>
      </c>
      <c r="L25" s="5"/>
    </row>
    <row r="26" spans="2:14" s="38" customFormat="1" ht="33" customHeight="1" x14ac:dyDescent="0.25">
      <c r="B26" s="30">
        <v>13</v>
      </c>
      <c r="C26" s="2" t="s">
        <v>59</v>
      </c>
      <c r="D26" s="2">
        <v>8</v>
      </c>
      <c r="E26" s="46" t="s">
        <v>0</v>
      </c>
      <c r="F26" s="47"/>
      <c r="G26" s="47">
        <f t="shared" ref="G26" si="10">(D26*F26)</f>
        <v>0</v>
      </c>
      <c r="H26" s="48"/>
      <c r="I26" s="16">
        <f t="shared" ref="I26" si="11">(D26*H26)</f>
        <v>0</v>
      </c>
      <c r="L26" s="5"/>
    </row>
    <row r="27" spans="2:14" ht="15" customHeight="1" x14ac:dyDescent="0.25">
      <c r="B27" s="30">
        <v>14</v>
      </c>
      <c r="C27" s="2" t="s">
        <v>60</v>
      </c>
      <c r="D27" s="2">
        <v>5</v>
      </c>
      <c r="E27" s="46" t="s">
        <v>0</v>
      </c>
      <c r="F27" s="47"/>
      <c r="G27" s="47">
        <f t="shared" si="6"/>
        <v>0</v>
      </c>
      <c r="H27" s="48"/>
      <c r="I27" s="16">
        <f t="shared" si="7"/>
        <v>0</v>
      </c>
      <c r="L27" s="5"/>
    </row>
    <row r="28" spans="2:14" ht="31.5" customHeight="1" x14ac:dyDescent="0.25">
      <c r="B28" s="30">
        <v>15</v>
      </c>
      <c r="C28" s="2" t="s">
        <v>63</v>
      </c>
      <c r="D28" s="42">
        <v>2</v>
      </c>
      <c r="E28" s="46" t="s">
        <v>0</v>
      </c>
      <c r="F28" s="47"/>
      <c r="G28" s="47">
        <f t="shared" si="6"/>
        <v>0</v>
      </c>
      <c r="H28" s="48"/>
      <c r="I28" s="16">
        <f t="shared" si="7"/>
        <v>0</v>
      </c>
      <c r="L28" s="5"/>
    </row>
    <row r="29" spans="2:14" ht="30" x14ac:dyDescent="0.25">
      <c r="B29" s="30">
        <v>16</v>
      </c>
      <c r="C29" s="2" t="s">
        <v>61</v>
      </c>
      <c r="D29" s="2">
        <v>2</v>
      </c>
      <c r="E29" s="46" t="s">
        <v>0</v>
      </c>
      <c r="F29" s="47"/>
      <c r="G29" s="47">
        <f t="shared" si="6"/>
        <v>0</v>
      </c>
      <c r="H29" s="48"/>
      <c r="I29" s="16">
        <f t="shared" si="7"/>
        <v>0</v>
      </c>
      <c r="L29" s="5"/>
    </row>
    <row r="30" spans="2:14" x14ac:dyDescent="0.25">
      <c r="B30" s="30">
        <v>17</v>
      </c>
      <c r="C30" s="2" t="s">
        <v>62</v>
      </c>
      <c r="D30" s="2">
        <v>1</v>
      </c>
      <c r="E30" s="46" t="s">
        <v>5</v>
      </c>
      <c r="F30" s="47"/>
      <c r="G30" s="47">
        <f t="shared" si="6"/>
        <v>0</v>
      </c>
      <c r="H30" s="48"/>
      <c r="I30" s="16">
        <f t="shared" si="7"/>
        <v>0</v>
      </c>
      <c r="L30" s="5"/>
    </row>
    <row r="31" spans="2:14" ht="30" x14ac:dyDescent="0.25">
      <c r="B31" s="30">
        <v>18</v>
      </c>
      <c r="C31" s="2" t="s">
        <v>64</v>
      </c>
      <c r="D31" s="2">
        <v>3</v>
      </c>
      <c r="E31" s="46" t="s">
        <v>0</v>
      </c>
      <c r="F31" s="47"/>
      <c r="G31" s="47">
        <f t="shared" si="6"/>
        <v>0</v>
      </c>
      <c r="H31" s="48"/>
      <c r="I31" s="16">
        <f t="shared" si="7"/>
        <v>0</v>
      </c>
      <c r="L31" s="5"/>
    </row>
    <row r="32" spans="2:14" s="38" customFormat="1" ht="33" customHeight="1" x14ac:dyDescent="0.25">
      <c r="B32" s="30">
        <v>19</v>
      </c>
      <c r="C32" s="2" t="s">
        <v>67</v>
      </c>
      <c r="D32" s="2">
        <v>1</v>
      </c>
      <c r="E32" s="46" t="s">
        <v>0</v>
      </c>
      <c r="F32" s="47"/>
      <c r="G32" s="47">
        <f t="shared" ref="G32" si="12">(D32*F32)</f>
        <v>0</v>
      </c>
      <c r="H32" s="48"/>
      <c r="I32" s="16">
        <f t="shared" ref="I32" si="13">(D32*H32)</f>
        <v>0</v>
      </c>
      <c r="L32" s="5"/>
    </row>
    <row r="33" spans="2:12" ht="15" customHeight="1" x14ac:dyDescent="0.25">
      <c r="B33" s="30">
        <v>20</v>
      </c>
      <c r="C33" s="2" t="s">
        <v>65</v>
      </c>
      <c r="D33" s="2">
        <v>1</v>
      </c>
      <c r="E33" s="46" t="s">
        <v>0</v>
      </c>
      <c r="F33" s="47"/>
      <c r="G33" s="47">
        <f t="shared" si="6"/>
        <v>0</v>
      </c>
      <c r="H33" s="48"/>
      <c r="I33" s="16">
        <f t="shared" si="7"/>
        <v>0</v>
      </c>
      <c r="L33" s="5"/>
    </row>
    <row r="34" spans="2:12" x14ac:dyDescent="0.25">
      <c r="B34" s="30">
        <v>21</v>
      </c>
      <c r="C34" s="2" t="s">
        <v>66</v>
      </c>
      <c r="D34" s="2">
        <v>1</v>
      </c>
      <c r="E34" s="46" t="s">
        <v>0</v>
      </c>
      <c r="F34" s="47"/>
      <c r="G34" s="47">
        <f t="shared" si="6"/>
        <v>0</v>
      </c>
      <c r="H34" s="48"/>
      <c r="I34" s="16">
        <f t="shared" si="7"/>
        <v>0</v>
      </c>
      <c r="L34" s="5"/>
    </row>
    <row r="35" spans="2:12" s="38" customFormat="1" ht="45.75" thickBot="1" x14ac:dyDescent="0.3">
      <c r="B35" s="30">
        <v>22</v>
      </c>
      <c r="C35" s="2" t="s">
        <v>47</v>
      </c>
      <c r="D35" s="2">
        <v>1</v>
      </c>
      <c r="E35" s="52" t="s">
        <v>5</v>
      </c>
      <c r="F35" s="47"/>
      <c r="G35" s="47">
        <f t="shared" ref="G35" si="14">(D35*F35)</f>
        <v>0</v>
      </c>
      <c r="H35" s="47"/>
      <c r="I35" s="16">
        <f t="shared" ref="I35" si="15">(D35*H35)</f>
        <v>0</v>
      </c>
      <c r="L35" s="5"/>
    </row>
    <row r="36" spans="2:12" ht="18" customHeight="1" thickBot="1" x14ac:dyDescent="0.3">
      <c r="B36" s="61" t="s">
        <v>69</v>
      </c>
      <c r="C36" s="62"/>
      <c r="D36" s="62"/>
      <c r="E36" s="62"/>
      <c r="F36" s="62"/>
      <c r="G36" s="62"/>
      <c r="H36" s="62"/>
      <c r="I36" s="63"/>
      <c r="L36" s="5"/>
    </row>
    <row r="37" spans="2:12" ht="32.25" customHeight="1" x14ac:dyDescent="0.25">
      <c r="B37" s="30">
        <v>23</v>
      </c>
      <c r="C37" s="2" t="s">
        <v>70</v>
      </c>
      <c r="D37" s="2">
        <v>1</v>
      </c>
      <c r="E37" s="46" t="s">
        <v>5</v>
      </c>
      <c r="F37" s="47"/>
      <c r="G37" s="47">
        <f t="shared" ref="G37" si="16">(D37*F37)</f>
        <v>0</v>
      </c>
      <c r="H37" s="48"/>
      <c r="I37" s="16">
        <f t="shared" ref="I37" si="17">(D37*H37)</f>
        <v>0</v>
      </c>
      <c r="L37" s="5"/>
    </row>
    <row r="38" spans="2:12" ht="18" customHeight="1" x14ac:dyDescent="0.25">
      <c r="B38" s="30">
        <v>24</v>
      </c>
      <c r="C38" s="2" t="s">
        <v>29</v>
      </c>
      <c r="D38" s="2">
        <v>4</v>
      </c>
      <c r="E38" s="46" t="s">
        <v>1</v>
      </c>
      <c r="F38" s="47"/>
      <c r="G38" s="47">
        <f t="shared" ref="G38:G42" si="18">(D38*F38)</f>
        <v>0</v>
      </c>
      <c r="H38" s="48"/>
      <c r="I38" s="16">
        <f t="shared" ref="I38:I42" si="19">(D38*H38)</f>
        <v>0</v>
      </c>
      <c r="L38" s="5"/>
    </row>
    <row r="39" spans="2:12" ht="18" customHeight="1" x14ac:dyDescent="0.25">
      <c r="B39" s="30">
        <v>25</v>
      </c>
      <c r="C39" s="2" t="s">
        <v>25</v>
      </c>
      <c r="D39" s="2">
        <v>1</v>
      </c>
      <c r="E39" s="46" t="s">
        <v>0</v>
      </c>
      <c r="F39" s="47"/>
      <c r="G39" s="47">
        <f t="shared" si="18"/>
        <v>0</v>
      </c>
      <c r="H39" s="48"/>
      <c r="I39" s="16">
        <f t="shared" si="19"/>
        <v>0</v>
      </c>
      <c r="L39" s="5"/>
    </row>
    <row r="40" spans="2:12" ht="18" customHeight="1" x14ac:dyDescent="0.25">
      <c r="B40" s="30">
        <v>26</v>
      </c>
      <c r="C40" s="2" t="s">
        <v>28</v>
      </c>
      <c r="D40" s="2">
        <v>2</v>
      </c>
      <c r="E40" s="46" t="s">
        <v>0</v>
      </c>
      <c r="F40" s="47"/>
      <c r="G40" s="47">
        <f t="shared" si="18"/>
        <v>0</v>
      </c>
      <c r="H40" s="48"/>
      <c r="I40" s="16">
        <f t="shared" si="19"/>
        <v>0</v>
      </c>
      <c r="L40" s="5"/>
    </row>
    <row r="41" spans="2:12" ht="32.25" customHeight="1" x14ac:dyDescent="0.25">
      <c r="B41" s="30">
        <v>27</v>
      </c>
      <c r="C41" s="2" t="s">
        <v>27</v>
      </c>
      <c r="D41" s="2">
        <v>1</v>
      </c>
      <c r="E41" s="46" t="s">
        <v>5</v>
      </c>
      <c r="F41" s="47"/>
      <c r="G41" s="47">
        <f t="shared" si="18"/>
        <v>0</v>
      </c>
      <c r="H41" s="48"/>
      <c r="I41" s="16">
        <f t="shared" si="19"/>
        <v>0</v>
      </c>
      <c r="L41" s="5"/>
    </row>
    <row r="42" spans="2:12" ht="18" customHeight="1" thickBot="1" x14ac:dyDescent="0.3">
      <c r="B42" s="30">
        <v>28</v>
      </c>
      <c r="C42" s="2" t="s">
        <v>26</v>
      </c>
      <c r="D42" s="2">
        <v>1</v>
      </c>
      <c r="E42" s="46" t="s">
        <v>0</v>
      </c>
      <c r="F42" s="47"/>
      <c r="G42" s="47">
        <f t="shared" si="18"/>
        <v>0</v>
      </c>
      <c r="H42" s="48"/>
      <c r="I42" s="16">
        <f t="shared" si="19"/>
        <v>0</v>
      </c>
      <c r="L42" s="5"/>
    </row>
    <row r="43" spans="2:12" ht="18" customHeight="1" thickBot="1" x14ac:dyDescent="0.3">
      <c r="B43" s="61" t="s">
        <v>23</v>
      </c>
      <c r="C43" s="62"/>
      <c r="D43" s="62"/>
      <c r="E43" s="62"/>
      <c r="F43" s="62"/>
      <c r="G43" s="62"/>
      <c r="H43" s="62"/>
      <c r="I43" s="63"/>
      <c r="L43" s="5"/>
    </row>
    <row r="44" spans="2:12" ht="15" customHeight="1" x14ac:dyDescent="0.25">
      <c r="B44" s="30">
        <v>29</v>
      </c>
      <c r="C44" s="2" t="s">
        <v>49</v>
      </c>
      <c r="D44" s="2">
        <v>26</v>
      </c>
      <c r="E44" s="46" t="s">
        <v>1</v>
      </c>
      <c r="F44" s="47"/>
      <c r="G44" s="47">
        <f t="shared" ref="G44:G45" si="20">(D44*F44)</f>
        <v>0</v>
      </c>
      <c r="H44" s="48"/>
      <c r="I44" s="16">
        <f t="shared" ref="I44:I45" si="21">(D44*H44)</f>
        <v>0</v>
      </c>
      <c r="L44" s="5"/>
    </row>
    <row r="45" spans="2:12" x14ac:dyDescent="0.25">
      <c r="B45" s="30">
        <v>30</v>
      </c>
      <c r="C45" s="2" t="s">
        <v>50</v>
      </c>
      <c r="D45" s="2">
        <v>68</v>
      </c>
      <c r="E45" s="46" t="s">
        <v>1</v>
      </c>
      <c r="F45" s="47"/>
      <c r="G45" s="47">
        <f t="shared" si="20"/>
        <v>0</v>
      </c>
      <c r="H45" s="48"/>
      <c r="I45" s="16">
        <f t="shared" si="21"/>
        <v>0</v>
      </c>
      <c r="L45" s="5"/>
    </row>
    <row r="46" spans="2:12" s="38" customFormat="1" x14ac:dyDescent="0.25">
      <c r="B46" s="30">
        <v>31</v>
      </c>
      <c r="C46" s="2" t="s">
        <v>52</v>
      </c>
      <c r="D46" s="2">
        <v>2</v>
      </c>
      <c r="E46" s="46" t="s">
        <v>1</v>
      </c>
      <c r="F46" s="47"/>
      <c r="G46" s="47">
        <f t="shared" ref="G46:G47" si="22">(D46*F46)</f>
        <v>0</v>
      </c>
      <c r="H46" s="48"/>
      <c r="I46" s="16">
        <f t="shared" ref="I46:I47" si="23">(D46*H46)</f>
        <v>0</v>
      </c>
      <c r="L46" s="5"/>
    </row>
    <row r="47" spans="2:12" s="38" customFormat="1" x14ac:dyDescent="0.25">
      <c r="B47" s="30">
        <v>32</v>
      </c>
      <c r="C47" s="2" t="s">
        <v>48</v>
      </c>
      <c r="D47" s="2">
        <v>68</v>
      </c>
      <c r="E47" s="46" t="s">
        <v>1</v>
      </c>
      <c r="F47" s="47"/>
      <c r="G47" s="47">
        <f t="shared" si="22"/>
        <v>0</v>
      </c>
      <c r="H47" s="48"/>
      <c r="I47" s="16">
        <f t="shared" si="23"/>
        <v>0</v>
      </c>
      <c r="L47" s="5"/>
    </row>
    <row r="48" spans="2:12" ht="30" x14ac:dyDescent="0.25">
      <c r="B48" s="30">
        <v>33</v>
      </c>
      <c r="C48" s="2" t="s">
        <v>44</v>
      </c>
      <c r="D48" s="2">
        <v>180</v>
      </c>
      <c r="E48" s="46" t="s">
        <v>1</v>
      </c>
      <c r="F48" s="47"/>
      <c r="G48" s="47">
        <f t="shared" si="6"/>
        <v>0</v>
      </c>
      <c r="H48" s="48"/>
      <c r="I48" s="16">
        <f t="shared" si="7"/>
        <v>0</v>
      </c>
      <c r="L48" s="5"/>
    </row>
    <row r="49" spans="2:14" s="38" customFormat="1" x14ac:dyDescent="0.25">
      <c r="B49" s="30">
        <v>34</v>
      </c>
      <c r="C49" s="2" t="s">
        <v>41</v>
      </c>
      <c r="D49" s="2">
        <v>26</v>
      </c>
      <c r="E49" s="52" t="s">
        <v>1</v>
      </c>
      <c r="F49" s="47"/>
      <c r="G49" s="47">
        <f t="shared" ref="G49" si="24">(D49*F49)</f>
        <v>0</v>
      </c>
      <c r="H49" s="47"/>
      <c r="I49" s="16">
        <f t="shared" ref="I49" si="25">(D49*H49)</f>
        <v>0</v>
      </c>
      <c r="L49" s="5"/>
    </row>
    <row r="50" spans="2:14" s="38" customFormat="1" x14ac:dyDescent="0.25">
      <c r="B50" s="30">
        <v>35</v>
      </c>
      <c r="C50" s="2" t="s">
        <v>42</v>
      </c>
      <c r="D50" s="2">
        <v>80</v>
      </c>
      <c r="E50" s="52" t="s">
        <v>1</v>
      </c>
      <c r="F50" s="47"/>
      <c r="G50" s="47">
        <f t="shared" ref="G50" si="26">(D50*F50)</f>
        <v>0</v>
      </c>
      <c r="H50" s="47"/>
      <c r="I50" s="16">
        <f t="shared" ref="I50" si="27">(D50*H50)</f>
        <v>0</v>
      </c>
      <c r="L50" s="5"/>
    </row>
    <row r="51" spans="2:14" s="38" customFormat="1" x14ac:dyDescent="0.25">
      <c r="B51" s="30">
        <v>36</v>
      </c>
      <c r="C51" s="2" t="s">
        <v>43</v>
      </c>
      <c r="D51" s="2">
        <v>10</v>
      </c>
      <c r="E51" s="52" t="s">
        <v>1</v>
      </c>
      <c r="F51" s="47"/>
      <c r="G51" s="47">
        <f t="shared" ref="G51" si="28">(D51*F51)</f>
        <v>0</v>
      </c>
      <c r="H51" s="47"/>
      <c r="I51" s="16">
        <f t="shared" ref="I51" si="29">(D51*H51)</f>
        <v>0</v>
      </c>
      <c r="L51" s="5"/>
    </row>
    <row r="52" spans="2:14" ht="31.5" customHeight="1" x14ac:dyDescent="0.25">
      <c r="B52" s="30">
        <v>37</v>
      </c>
      <c r="C52" s="2" t="s">
        <v>45</v>
      </c>
      <c r="D52" s="2">
        <v>12</v>
      </c>
      <c r="E52" s="52" t="s">
        <v>1</v>
      </c>
      <c r="F52" s="47"/>
      <c r="G52" s="47">
        <f t="shared" si="6"/>
        <v>0</v>
      </c>
      <c r="H52" s="47"/>
      <c r="I52" s="16">
        <f t="shared" si="7"/>
        <v>0</v>
      </c>
      <c r="K52" s="3"/>
      <c r="L52" s="5"/>
      <c r="M52" s="1"/>
      <c r="N52" s="1"/>
    </row>
    <row r="53" spans="2:14" s="38" customFormat="1" ht="15" customHeight="1" x14ac:dyDescent="0.25">
      <c r="B53" s="30">
        <v>38</v>
      </c>
      <c r="C53" s="2" t="s">
        <v>46</v>
      </c>
      <c r="D53" s="2">
        <v>8</v>
      </c>
      <c r="E53" s="52" t="s">
        <v>1</v>
      </c>
      <c r="F53" s="47"/>
      <c r="G53" s="47">
        <f t="shared" ref="G53" si="30">(D53*F53)</f>
        <v>0</v>
      </c>
      <c r="H53" s="47"/>
      <c r="I53" s="16">
        <f t="shared" ref="I53" si="31">(D53*H53)</f>
        <v>0</v>
      </c>
      <c r="K53" s="3"/>
      <c r="L53" s="5"/>
      <c r="M53" s="39"/>
      <c r="N53" s="39"/>
    </row>
    <row r="54" spans="2:14" s="38" customFormat="1" ht="45.75" customHeight="1" x14ac:dyDescent="0.25">
      <c r="B54" s="30">
        <v>39</v>
      </c>
      <c r="C54" s="2" t="s">
        <v>51</v>
      </c>
      <c r="D54" s="2">
        <v>1</v>
      </c>
      <c r="E54" s="52" t="s">
        <v>5</v>
      </c>
      <c r="F54" s="47"/>
      <c r="G54" s="47">
        <f t="shared" ref="G54" si="32">(D54*F54)</f>
        <v>0</v>
      </c>
      <c r="H54" s="47"/>
      <c r="I54" s="16">
        <f t="shared" ref="I54" si="33">(D54*H54)</f>
        <v>0</v>
      </c>
      <c r="K54" s="3"/>
      <c r="L54" s="5"/>
      <c r="M54" s="39"/>
      <c r="N54" s="39"/>
    </row>
    <row r="55" spans="2:14" ht="15.75" thickBot="1" x14ac:dyDescent="0.3">
      <c r="B55" s="41">
        <v>40</v>
      </c>
      <c r="C55" s="44" t="s">
        <v>9</v>
      </c>
      <c r="D55" s="44">
        <v>1</v>
      </c>
      <c r="E55" s="53" t="s">
        <v>5</v>
      </c>
      <c r="F55" s="54"/>
      <c r="G55" s="54">
        <f t="shared" si="6"/>
        <v>0</v>
      </c>
      <c r="H55" s="54"/>
      <c r="I55" s="18">
        <f t="shared" si="7"/>
        <v>0</v>
      </c>
      <c r="K55" s="20"/>
      <c r="L55" s="5"/>
    </row>
    <row r="56" spans="2:14" ht="16.5" thickBot="1" x14ac:dyDescent="0.3">
      <c r="B56" s="61" t="s">
        <v>24</v>
      </c>
      <c r="C56" s="62"/>
      <c r="D56" s="62"/>
      <c r="E56" s="62"/>
      <c r="F56" s="62"/>
      <c r="G56" s="62"/>
      <c r="H56" s="62"/>
      <c r="I56" s="63"/>
      <c r="K56" s="20"/>
      <c r="L56" s="5"/>
    </row>
    <row r="57" spans="2:14" x14ac:dyDescent="0.25">
      <c r="B57" s="30">
        <v>41</v>
      </c>
      <c r="C57" s="2" t="s">
        <v>7</v>
      </c>
      <c r="D57" s="2">
        <v>1</v>
      </c>
      <c r="E57" s="52" t="s">
        <v>5</v>
      </c>
      <c r="F57" s="47"/>
      <c r="G57" s="47">
        <f t="shared" si="6"/>
        <v>0</v>
      </c>
      <c r="H57" s="47"/>
      <c r="I57" s="16">
        <f t="shared" si="7"/>
        <v>0</v>
      </c>
      <c r="K57" s="20"/>
      <c r="L57" s="5"/>
    </row>
    <row r="58" spans="2:14" x14ac:dyDescent="0.25">
      <c r="B58" s="30">
        <v>42</v>
      </c>
      <c r="C58" s="2" t="s">
        <v>3</v>
      </c>
      <c r="D58" s="2">
        <v>1</v>
      </c>
      <c r="E58" s="52" t="s">
        <v>5</v>
      </c>
      <c r="F58" s="47"/>
      <c r="G58" s="47">
        <f t="shared" si="6"/>
        <v>0</v>
      </c>
      <c r="H58" s="47"/>
      <c r="I58" s="16">
        <f t="shared" si="7"/>
        <v>0</v>
      </c>
      <c r="K58" s="20"/>
      <c r="L58" s="5"/>
    </row>
    <row r="59" spans="2:14" x14ac:dyDescent="0.25">
      <c r="B59" s="30">
        <v>43</v>
      </c>
      <c r="C59" s="2" t="s">
        <v>6</v>
      </c>
      <c r="D59" s="2">
        <v>1</v>
      </c>
      <c r="E59" s="52" t="s">
        <v>5</v>
      </c>
      <c r="F59" s="47"/>
      <c r="G59" s="47">
        <f t="shared" si="6"/>
        <v>0</v>
      </c>
      <c r="H59" s="47"/>
      <c r="I59" s="16">
        <f t="shared" si="7"/>
        <v>0</v>
      </c>
      <c r="K59" s="20"/>
      <c r="L59" s="5"/>
    </row>
    <row r="60" spans="2:14" x14ac:dyDescent="0.25">
      <c r="B60" s="30">
        <v>44</v>
      </c>
      <c r="C60" s="2" t="s">
        <v>40</v>
      </c>
      <c r="D60" s="2">
        <v>1</v>
      </c>
      <c r="E60" s="52" t="s">
        <v>5</v>
      </c>
      <c r="F60" s="47"/>
      <c r="G60" s="47">
        <f t="shared" si="6"/>
        <v>0</v>
      </c>
      <c r="H60" s="47"/>
      <c r="I60" s="16">
        <f t="shared" si="7"/>
        <v>0</v>
      </c>
      <c r="K60" s="20"/>
      <c r="L60" s="5"/>
    </row>
    <row r="61" spans="2:14" x14ac:dyDescent="0.25">
      <c r="B61" s="30">
        <v>45</v>
      </c>
      <c r="C61" s="2" t="s">
        <v>2</v>
      </c>
      <c r="D61" s="2">
        <v>1</v>
      </c>
      <c r="E61" s="52" t="s">
        <v>5</v>
      </c>
      <c r="F61" s="47"/>
      <c r="G61" s="47">
        <f t="shared" si="6"/>
        <v>0</v>
      </c>
      <c r="H61" s="47"/>
      <c r="I61" s="16">
        <f t="shared" si="7"/>
        <v>0</v>
      </c>
      <c r="K61" s="20"/>
      <c r="L61" s="5"/>
    </row>
    <row r="62" spans="2:14" x14ac:dyDescent="0.25">
      <c r="B62" s="30">
        <v>46</v>
      </c>
      <c r="C62" s="2" t="s">
        <v>8</v>
      </c>
      <c r="D62" s="2">
        <v>1</v>
      </c>
      <c r="E62" s="52" t="s">
        <v>5</v>
      </c>
      <c r="F62" s="47"/>
      <c r="G62" s="47">
        <f t="shared" si="6"/>
        <v>0</v>
      </c>
      <c r="H62" s="47"/>
      <c r="I62" s="16">
        <f t="shared" si="7"/>
        <v>0</v>
      </c>
      <c r="K62" s="20"/>
      <c r="L62" s="5"/>
    </row>
    <row r="63" spans="2:14" x14ac:dyDescent="0.25">
      <c r="B63" s="30">
        <v>47</v>
      </c>
      <c r="C63" s="45" t="s">
        <v>4</v>
      </c>
      <c r="D63" s="45">
        <v>1</v>
      </c>
      <c r="E63" s="46" t="s">
        <v>5</v>
      </c>
      <c r="F63" s="47"/>
      <c r="G63" s="47">
        <f t="shared" si="6"/>
        <v>0</v>
      </c>
      <c r="H63" s="48"/>
      <c r="I63" s="16">
        <f t="shared" si="7"/>
        <v>0</v>
      </c>
      <c r="K63" s="20"/>
      <c r="L63" s="5"/>
    </row>
    <row r="64" spans="2:14" ht="15.75" thickBot="1" x14ac:dyDescent="0.3">
      <c r="B64" s="31">
        <v>48</v>
      </c>
      <c r="C64" s="55" t="s">
        <v>11</v>
      </c>
      <c r="D64" s="55">
        <v>1</v>
      </c>
      <c r="E64" s="56" t="s">
        <v>5</v>
      </c>
      <c r="F64" s="57"/>
      <c r="G64" s="57">
        <f t="shared" si="6"/>
        <v>0</v>
      </c>
      <c r="H64" s="57"/>
      <c r="I64" s="17">
        <f t="shared" si="7"/>
        <v>0</v>
      </c>
      <c r="K64" s="20"/>
      <c r="L64" s="5"/>
    </row>
    <row r="65" spans="2:12" s="32" customFormat="1" ht="25.5" customHeight="1" x14ac:dyDescent="0.25">
      <c r="B65" s="34"/>
      <c r="C65" s="67" t="s">
        <v>10</v>
      </c>
      <c r="D65" s="68"/>
      <c r="E65" s="68"/>
      <c r="F65" s="69"/>
      <c r="G65" s="35">
        <f>SUM(G13:G64)</f>
        <v>0</v>
      </c>
      <c r="H65" s="35"/>
      <c r="I65" s="36">
        <f>SUM(I13:I64)</f>
        <v>0</v>
      </c>
    </row>
    <row r="66" spans="2:12" s="32" customFormat="1" ht="24.75" customHeight="1" thickBot="1" x14ac:dyDescent="0.3">
      <c r="B66" s="58"/>
      <c r="C66" s="64" t="s">
        <v>12</v>
      </c>
      <c r="D66" s="65"/>
      <c r="E66" s="65"/>
      <c r="F66" s="66"/>
      <c r="G66" s="59"/>
      <c r="H66" s="59"/>
      <c r="I66" s="60">
        <f>(G65+I65)</f>
        <v>0</v>
      </c>
    </row>
    <row r="67" spans="2:12" x14ac:dyDescent="0.25">
      <c r="C67"/>
    </row>
    <row r="68" spans="2:12" x14ac:dyDescent="0.25">
      <c r="B68" s="4"/>
      <c r="C68"/>
    </row>
    <row r="69" spans="2:12" x14ac:dyDescent="0.25">
      <c r="L69" s="1"/>
    </row>
    <row r="70" spans="2:12" x14ac:dyDescent="0.25">
      <c r="L70" s="1"/>
    </row>
    <row r="71" spans="2:12" x14ac:dyDescent="0.25">
      <c r="L71" s="1"/>
    </row>
    <row r="72" spans="2:12" x14ac:dyDescent="0.25">
      <c r="L72" s="1"/>
    </row>
    <row r="73" spans="2:12" x14ac:dyDescent="0.25">
      <c r="L73" s="3"/>
    </row>
    <row r="74" spans="2:12" x14ac:dyDescent="0.25">
      <c r="L74" s="1"/>
    </row>
    <row r="75" spans="2:12" x14ac:dyDescent="0.25">
      <c r="L75" s="1"/>
    </row>
    <row r="76" spans="2:12" x14ac:dyDescent="0.25">
      <c r="L76" s="1"/>
    </row>
    <row r="77" spans="2:12" x14ac:dyDescent="0.25">
      <c r="L77" s="1"/>
    </row>
  </sheetData>
  <mergeCells count="9">
    <mergeCell ref="B43:I43"/>
    <mergeCell ref="B56:I56"/>
    <mergeCell ref="C66:F66"/>
    <mergeCell ref="C65:F65"/>
    <mergeCell ref="B7:G7"/>
    <mergeCell ref="B12:I12"/>
    <mergeCell ref="B8:I8"/>
    <mergeCell ref="B17:I17"/>
    <mergeCell ref="B36:I36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92" fitToHeight="0" orientation="landscape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PZTS</vt:lpstr>
      <vt:lpstr>PZTS!Názvy_tisku</vt:lpstr>
      <vt:lpstr>PZTS!Oblast_tisku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2014-05-05T08:02:37Z</dcterms:created>
  <dcterms:modified xsi:type="dcterms:W3CDTF">2020-05-05T09:32:15Z</dcterms:modified>
</cp:coreProperties>
</file>