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áce\PEC CZ\Akce - realizace\INVIN Hala Rondo\Objednávka 10_2020- dokumenty\"/>
    </mc:Choice>
  </mc:AlternateContent>
  <xr:revisionPtr revIDLastSave="0" documentId="8_{30E97335-43A2-4723-8A46-CFB777519402}" xr6:coauthVersionLast="45" xr6:coauthVersionMax="45" xr10:uidLastSave="{00000000-0000-0000-0000-000000000000}"/>
  <bookViews>
    <workbookView xWindow="-120" yWindow="-120" windowWidth="29040" windowHeight="16440" xr2:uid="{A6AE8B9A-C33A-45F5-8712-2BBD1DE72E3F}"/>
  </bookViews>
  <sheets>
    <sheet name="Sumář" sheetId="1" r:id="rId1"/>
    <sheet name="Elektro" sheetId="2" r:id="rId2"/>
    <sheet name="MaR" sheetId="3" r:id="rId3"/>
    <sheet name="CCTV" sheetId="7" r:id="rId4"/>
    <sheet name="VZT" sheetId="4" r:id="rId5"/>
    <sheet name="Clazení" sheetId="5" r:id="rId6"/>
    <sheet name="Stavební práce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6" l="1"/>
  <c r="L28" i="5"/>
  <c r="L6" i="4"/>
  <c r="L6" i="7"/>
  <c r="C10" i="1" s="1"/>
  <c r="L6" i="3"/>
  <c r="C9" i="1" s="1"/>
  <c r="L7" i="2"/>
  <c r="C13" i="1"/>
  <c r="L6" i="5"/>
  <c r="C12" i="1" s="1"/>
  <c r="L46" i="5"/>
  <c r="L47" i="5"/>
  <c r="L48" i="5"/>
  <c r="L49" i="5"/>
  <c r="L50" i="5"/>
  <c r="L51" i="5"/>
  <c r="L52" i="5"/>
  <c r="L53" i="5"/>
  <c r="K46" i="5"/>
  <c r="K47" i="5"/>
  <c r="K48" i="5"/>
  <c r="K49" i="5"/>
  <c r="K50" i="5"/>
  <c r="K51" i="5"/>
  <c r="K52" i="5"/>
  <c r="K53" i="5"/>
  <c r="K14" i="5"/>
  <c r="K17" i="5"/>
  <c r="K18" i="5"/>
  <c r="K19" i="5"/>
  <c r="K16" i="5"/>
  <c r="L36" i="5"/>
  <c r="L37" i="5"/>
  <c r="L38" i="5"/>
  <c r="L39" i="5"/>
  <c r="L40" i="5"/>
  <c r="L41" i="5"/>
  <c r="L42" i="5"/>
  <c r="L43" i="5"/>
  <c r="L35" i="5"/>
  <c r="K35" i="5"/>
  <c r="K36" i="5"/>
  <c r="K37" i="5"/>
  <c r="K38" i="5"/>
  <c r="K39" i="5"/>
  <c r="K40" i="5"/>
  <c r="L26" i="5"/>
  <c r="L27" i="5"/>
  <c r="L29" i="5"/>
  <c r="L30" i="5"/>
  <c r="K26" i="5"/>
  <c r="K27" i="5"/>
  <c r="K28" i="5"/>
  <c r="K29" i="5"/>
  <c r="K30" i="5"/>
  <c r="K31" i="5"/>
  <c r="L150" i="5"/>
  <c r="L149" i="5"/>
  <c r="L148" i="5"/>
  <c r="L147" i="5"/>
  <c r="L146" i="5"/>
  <c r="K146" i="5"/>
  <c r="L145" i="5"/>
  <c r="L144" i="5"/>
  <c r="K144" i="5"/>
  <c r="L143" i="5"/>
  <c r="L142" i="5"/>
  <c r="L141" i="5"/>
  <c r="L140" i="5"/>
  <c r="L139" i="5"/>
  <c r="L138" i="5"/>
  <c r="L137" i="5"/>
  <c r="L136" i="5"/>
  <c r="K135" i="5"/>
  <c r="L134" i="5"/>
  <c r="K134" i="5"/>
  <c r="L133" i="5"/>
  <c r="K133" i="5"/>
  <c r="L131" i="5"/>
  <c r="K131" i="5"/>
  <c r="L124" i="5"/>
  <c r="L123" i="5" s="1"/>
  <c r="K124" i="5"/>
  <c r="L122" i="5"/>
  <c r="K122" i="5"/>
  <c r="L121" i="5"/>
  <c r="K121" i="5"/>
  <c r="L116" i="5"/>
  <c r="K116" i="5"/>
  <c r="L115" i="5"/>
  <c r="K115" i="5"/>
  <c r="L114" i="5"/>
  <c r="L113" i="5"/>
  <c r="L112" i="5"/>
  <c r="L108" i="5"/>
  <c r="L106" i="5"/>
  <c r="L105" i="5"/>
  <c r="L103" i="5"/>
  <c r="L98" i="5"/>
  <c r="K98" i="5"/>
  <c r="L94" i="5"/>
  <c r="K94" i="5"/>
  <c r="L92" i="5"/>
  <c r="K92" i="5"/>
  <c r="L91" i="5"/>
  <c r="K91" i="5"/>
  <c r="L89" i="5"/>
  <c r="K89" i="5"/>
  <c r="L88" i="5"/>
  <c r="K88" i="5"/>
  <c r="L85" i="5"/>
  <c r="K85" i="5"/>
  <c r="L79" i="5"/>
  <c r="K79" i="5"/>
  <c r="L76" i="5"/>
  <c r="K76" i="5"/>
  <c r="L73" i="5"/>
  <c r="K73" i="5"/>
  <c r="L71" i="5"/>
  <c r="K71" i="5"/>
  <c r="L69" i="5"/>
  <c r="K69" i="5"/>
  <c r="L67" i="5"/>
  <c r="K67" i="5"/>
  <c r="L55" i="5"/>
  <c r="K55" i="5"/>
  <c r="L45" i="5"/>
  <c r="K45" i="5"/>
  <c r="K43" i="5"/>
  <c r="K42" i="5"/>
  <c r="K41" i="5"/>
  <c r="L34" i="5"/>
  <c r="K34" i="5"/>
  <c r="L31" i="5"/>
  <c r="L25" i="5"/>
  <c r="K25" i="5"/>
  <c r="L19" i="5"/>
  <c r="L18" i="5"/>
  <c r="L17" i="5"/>
  <c r="L16" i="5"/>
  <c r="L14" i="5"/>
  <c r="L13" i="5" s="1"/>
  <c r="L7" i="6"/>
  <c r="K7" i="6"/>
  <c r="C11" i="1"/>
  <c r="L8" i="4"/>
  <c r="K8" i="4"/>
  <c r="L7" i="4"/>
  <c r="K7" i="4"/>
  <c r="L9" i="7"/>
  <c r="K9" i="7"/>
  <c r="L8" i="7"/>
  <c r="K8" i="7"/>
  <c r="L7" i="7"/>
  <c r="K7" i="7"/>
  <c r="L10" i="3"/>
  <c r="K10" i="3"/>
  <c r="L9" i="3"/>
  <c r="K9" i="3"/>
  <c r="L8" i="3"/>
  <c r="K8" i="3"/>
  <c r="L7" i="3"/>
  <c r="K7" i="3"/>
  <c r="C8" i="1"/>
  <c r="L9" i="2"/>
  <c r="L10" i="2"/>
  <c r="L11" i="2"/>
  <c r="K9" i="2"/>
  <c r="K10" i="2"/>
  <c r="K11" i="2"/>
  <c r="L8" i="2"/>
  <c r="K8" i="2"/>
  <c r="L15" i="5" l="1"/>
  <c r="L117" i="5"/>
  <c r="C15" i="1"/>
</calcChain>
</file>

<file path=xl/sharedStrings.xml><?xml version="1.0" encoding="utf-8"?>
<sst xmlns="http://schemas.openxmlformats.org/spreadsheetml/2006/main" count="336" uniqueCount="167">
  <si>
    <t>Elektro silnoproud</t>
  </si>
  <si>
    <t>MaR</t>
  </si>
  <si>
    <t>VZT</t>
  </si>
  <si>
    <t>Chlazení ledové plochy</t>
  </si>
  <si>
    <t xml:space="preserve">Chlazení </t>
  </si>
  <si>
    <t>Stavební práce</t>
  </si>
  <si>
    <t>CCTV</t>
  </si>
  <si>
    <t xml:space="preserve">Rekonstrukce celkem </t>
  </si>
  <si>
    <t>Sumář rozpočtu pro rekonstrukci chlazení haly RONDO</t>
  </si>
  <si>
    <t>Název – Popis - Technické Parametry</t>
  </si>
  <si>
    <t>Jednotka</t>
  </si>
  <si>
    <t>Počet</t>
  </si>
  <si>
    <t>Dodávka</t>
  </si>
  <si>
    <t>Montáž</t>
  </si>
  <si>
    <t>[ ks/m/sada ]</t>
  </si>
  <si>
    <t>[ - ]</t>
  </si>
  <si>
    <t>[ Kč/1ks ]</t>
  </si>
  <si>
    <t>[ Kč/Celkem ]</t>
  </si>
  <si>
    <t>[Kč/Celkem]</t>
  </si>
  <si>
    <t>[ sada ]</t>
  </si>
  <si>
    <t>Elektroinstalace</t>
  </si>
  <si>
    <t>El. silnoproud</t>
  </si>
  <si>
    <t>Rozvaděč podružného měření</t>
  </si>
  <si>
    <t>El. silnoproud - demontáže</t>
  </si>
  <si>
    <t>El. silnoproud - montáže</t>
  </si>
  <si>
    <t>Rozvaděč RCH</t>
  </si>
  <si>
    <t>MaR - demontáže</t>
  </si>
  <si>
    <t>MaR - montáže vč. materiálu</t>
  </si>
  <si>
    <t>Rozvaděč DT1</t>
  </si>
  <si>
    <t>Operátorská stanice</t>
  </si>
  <si>
    <t>CCTV - montáže vč. materiálu</t>
  </si>
  <si>
    <t>Rozvaděč DT2</t>
  </si>
  <si>
    <t>VZT - montáže vč. materiálu</t>
  </si>
  <si>
    <t>Rozvaděč RVZT</t>
  </si>
  <si>
    <t>Stavební přípomoce</t>
  </si>
  <si>
    <t>Chladící sytém</t>
  </si>
  <si>
    <t>Kompletní demontáže</t>
  </si>
  <si>
    <t>Kompletní demontáže technologie viz. Demontážní schéma vč. likvidace demontovaného materiálu</t>
  </si>
  <si>
    <t>[ ks ]</t>
  </si>
  <si>
    <t>Odčerpání glykolu</t>
  </si>
  <si>
    <t>Odčerpání starého kontaminovaného glykolu čpavkem z plochy a z dvou zásobních nádrží</t>
  </si>
  <si>
    <t>[ m3 ]</t>
  </si>
  <si>
    <t xml:space="preserve">Odčerpání proplachového glykolu </t>
  </si>
  <si>
    <t>Ekologická likvidace proplachového glykolu kontaminovaného starým glykolem a čpavkem vč. dopravy</t>
  </si>
  <si>
    <t>Ekologická likvidace teplonosného média -40%glykolu kontaminovaného čpavkem vč. dopravy</t>
  </si>
  <si>
    <t>GO chladivového kompresoru</t>
  </si>
  <si>
    <t xml:space="preserve">Provedení GO kompresoru. </t>
  </si>
  <si>
    <t>Rozsah GO je uveden výrobcem kompresoru</t>
  </si>
  <si>
    <t>Dodávka dílů pro GO kompresoru je určen výrobcem chladivového kompresoru</t>
  </si>
  <si>
    <t>Dodávka ložisek a provedení opravy el. motoru chladivového kompresoru</t>
  </si>
  <si>
    <t>Olejová náplň  PAO 68</t>
  </si>
  <si>
    <t>[ l ]</t>
  </si>
  <si>
    <t>Seřízení a Uvedení do provozu chladivového kompresoru</t>
  </si>
  <si>
    <t>Čerpadlo pro chlazení kompresoru s FM</t>
  </si>
  <si>
    <t>Pístový chladivový kompresor s frekvenčním měničem</t>
  </si>
  <si>
    <t>Počet válců 12</t>
  </si>
  <si>
    <t>Přímá spojka</t>
  </si>
  <si>
    <t>Chlazení kompresoru čpavkem – termosifonové</t>
  </si>
  <si>
    <t>Frekvenční měnič 160 kW vč. Filtru</t>
  </si>
  <si>
    <t>El. motor 162 kW</t>
  </si>
  <si>
    <t>Ovládací panel kompresoru kompatabilní se stávajícím kompresorem</t>
  </si>
  <si>
    <t>Izolátory chvění</t>
  </si>
  <si>
    <t>Doprava</t>
  </si>
  <si>
    <t>Počet válců 16</t>
  </si>
  <si>
    <t>El. motor 160 kW</t>
  </si>
  <si>
    <t>Kondenzační strana</t>
  </si>
  <si>
    <t>Hybridní kondenzátor</t>
  </si>
  <si>
    <t>De-superheater</t>
  </si>
  <si>
    <t>potrubní výměník		materiál nerez</t>
  </si>
  <si>
    <t>vana sprchové vody  nerez</t>
  </si>
  <si>
    <t>protikorozní ochrana		KTL – Kataphoretic-Dip-Lacquer</t>
  </si>
  <si>
    <t>vibrační izolátory chvění</t>
  </si>
  <si>
    <t>Řídící panel s vybavením ModBAS RTU instalován na kondenzátoru</t>
  </si>
  <si>
    <t>UV lampy</t>
  </si>
  <si>
    <t>Pylové žaluzie</t>
  </si>
  <si>
    <t xml:space="preserve">Montáž </t>
  </si>
  <si>
    <t>Sběrač VS</t>
  </si>
  <si>
    <t>Vysokotlaký sběrač NH3, objem 1.000 l</t>
  </si>
  <si>
    <t>Odvzdušňovač</t>
  </si>
  <si>
    <t>Odvzdušňovač NH3 systému</t>
  </si>
  <si>
    <t>Sběrač pro olej</t>
  </si>
  <si>
    <t>Sběrač oleje s příměsí NH3, objem 200 l, vytápění NH3</t>
  </si>
  <si>
    <t>Rozvody NH3 a armatury</t>
  </si>
  <si>
    <t>Nerezové potrubí DN uvedeno ve schématu veškeré uzavírací armatury nerezové kulové třídílné přivařovací nebo klapky ostatní dle zvyklosti</t>
  </si>
  <si>
    <t>Deskové výparníky</t>
  </si>
  <si>
    <t>Deskový výparník</t>
  </si>
  <si>
    <t>Vč. přírub a protipřírub</t>
  </si>
  <si>
    <t>Čerpadla glykolu s FM</t>
  </si>
  <si>
    <t>Oběhové čerpadlo glykolu s FM</t>
  </si>
  <si>
    <t>Provedení čerpadla</t>
  </si>
  <si>
    <t>Frekvenční měnič</t>
  </si>
  <si>
    <t xml:space="preserve">Filtr  </t>
  </si>
  <si>
    <t>Snímač teploty</t>
  </si>
  <si>
    <t>Rozvody glykolu</t>
  </si>
  <si>
    <t>Nerezové potrubí DN uvedeno ve schématu, Klapky s nerezovým diskem a s převodovkou, ostatní armatury kulové kohouty,nerezové třídílné, přivařovací</t>
  </si>
  <si>
    <t>Výměna glykolu</t>
  </si>
  <si>
    <t>Proplachová směs vč. dopravy. Poznámka: uvedené m3 jsou směs proplacové látky a vody. Množství proplachové látky je 250 litrů. Provede odborná firma.</t>
  </si>
  <si>
    <t>Provozní glykol 40% vč. dopravy</t>
  </si>
  <si>
    <t>Expanzní nádoba</t>
  </si>
  <si>
    <t>Odlučovač chladiva (Expanzní nádoba) 2.500 l</t>
  </si>
  <si>
    <t>Obtokový hladinoznak s válečky a kontunuálním měřením hladiny  vč. magnetický snímač hladiny  a magnetického spínače  l=1.200 mm rozteč</t>
  </si>
  <si>
    <t>Akumulační nádrž teplé vody</t>
  </si>
  <si>
    <t>Akumulační nádrž teplé vody 3.0 m3</t>
  </si>
  <si>
    <t>El. topné tyče 8x9,0 kW</t>
  </si>
  <si>
    <t>Nerezový plech Tl. 3,0 m,m vč. nutného materiálu</t>
  </si>
  <si>
    <t>Deskový výměník – využití odpadního tepla NH3</t>
  </si>
  <si>
    <t>Deskový výměník přehřátých par NH3</t>
  </si>
  <si>
    <t>Čerpadlo pro výměník</t>
  </si>
  <si>
    <t>Čerpadlo pro plnění rolby</t>
  </si>
  <si>
    <t>Úpravna vody pro hybridní kondenzátor</t>
  </si>
  <si>
    <t>Montáže nové technologie</t>
  </si>
  <si>
    <t>Montáže</t>
  </si>
  <si>
    <t>Ocelové konstrukce</t>
  </si>
  <si>
    <t>Pro hybridní kondenzátor</t>
  </si>
  <si>
    <t>Pro deskové výměníky</t>
  </si>
  <si>
    <t>Stavba</t>
  </si>
  <si>
    <t>Příprava povrchu k nátěru</t>
  </si>
  <si>
    <t>Kartáčování</t>
  </si>
  <si>
    <t>[ m2 ]</t>
  </si>
  <si>
    <t>Omytí</t>
  </si>
  <si>
    <t>Odmaštění</t>
  </si>
  <si>
    <t xml:space="preserve">Barva základní dvojnásobný nátěr </t>
  </si>
  <si>
    <t>kg</t>
  </si>
  <si>
    <t>Ředidlo</t>
  </si>
  <si>
    <t>Izolace Armaflex Tl. 32 mm</t>
  </si>
  <si>
    <t>Izolace aparátů, armatur a potrubí NH3</t>
  </si>
  <si>
    <t>Deskové výparníky, glykolová čerpadla a potrubí, armatury - Glykol</t>
  </si>
  <si>
    <t>Akumulační nádrž teplé vody vč. potrubí</t>
  </si>
  <si>
    <t>Ostatní</t>
  </si>
  <si>
    <t>Drobný montážní materiál</t>
  </si>
  <si>
    <t>Profily pro uložení potrubí</t>
  </si>
  <si>
    <t>U80</t>
  </si>
  <si>
    <t>[ m ]</t>
  </si>
  <si>
    <t>L 60x60-3</t>
  </si>
  <si>
    <t>Spotřební materiál, elektrody a plyny</t>
  </si>
  <si>
    <t>Režijní náklady – nocležné, stravné, atd.</t>
  </si>
  <si>
    <t>Tlaková zkouška NH3 potrubí kompresorů, expanzních nádob a deskových výparníků</t>
  </si>
  <si>
    <t>Těsnostní zkouška čpavkem -  NH3 potrubí kompresorů, expanzních nádob a deskových výparníků</t>
  </si>
  <si>
    <t>Vakuování potrubí potrubí, expanzních nádob, deskových výparníků a kompresorů (čpavkového okruhu</t>
  </si>
  <si>
    <t>RTG zkoušky svarů v počtu 5% pro potrubí NH3</t>
  </si>
  <si>
    <t>Uvedení do provozu vč. Provozních zkoušek.</t>
  </si>
  <si>
    <t>Odvzdušnění celého systému glykolu</t>
  </si>
  <si>
    <t>Úklid staveniště a jeho předání</t>
  </si>
  <si>
    <t>Spojovací mat., šrouby, matice, objímky, třmeny, atd. Neuvedené ve specifikaci</t>
  </si>
  <si>
    <t>Zařízení staveniště</t>
  </si>
  <si>
    <t>Značení zařízení a potrubí. Viz. dle výkresové dokumentace – Návrh bude odsouhlasen provozovatelem</t>
  </si>
  <si>
    <t>[ sada]</t>
  </si>
  <si>
    <t>Doprava materiálu</t>
  </si>
  <si>
    <t>Dokument TUV o kompletnosti dodávky</t>
  </si>
  <si>
    <t xml:space="preserve">Nedefinované práce a nepředpokládané činnost </t>
  </si>
  <si>
    <t>Lešení do výšky 3,0m</t>
  </si>
  <si>
    <t xml:space="preserve">Přípravné práce </t>
  </si>
  <si>
    <t>Přípravné práce pro demontáž – Celkem</t>
  </si>
  <si>
    <t>Demontáž zařízení</t>
  </si>
  <si>
    <t>Přípravné práce – strojovna chlazení</t>
  </si>
  <si>
    <t>Demontáže</t>
  </si>
  <si>
    <t>Osazení FM pro kompresor po GO</t>
  </si>
  <si>
    <t>Demontáže - Celkem</t>
  </si>
  <si>
    <t>Zařízení</t>
  </si>
  <si>
    <t>Úprava povrchu potrubí a OK</t>
  </si>
  <si>
    <t>Úprava povrchu potrubí – Celkem</t>
  </si>
  <si>
    <t>Izolace Aparáty, Potrubí a Armatury</t>
  </si>
  <si>
    <t>Izolace Potrubí a Armatury – Celkem</t>
  </si>
  <si>
    <t>Ostatní nutné náklady spojené s montáží</t>
  </si>
  <si>
    <t>STÁVAJÍCÍ - Pístový chladivový kompresor SMC 112L fy SABROE (JCI)</t>
  </si>
  <si>
    <t xml:space="preserve">Izolace bude provedena ze 4 bočních stran a ze spodu a shora kaučukovou pěnovou tepelnou izolací </t>
  </si>
  <si>
    <t>Ceny jsou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</si>
</sst>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#,##0.00&quot; Kč&quot;"/>
    <numFmt numFmtId="168" formatCode="#,##0.00\ [$Kč-405];[Red]\-#,##0.00\ [$Kč-405]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sz val="8"/>
      <name val="Tahoma"/>
      <family val="2"/>
      <charset val="238"/>
    </font>
    <font>
      <i/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8"/>
      <name val="Tahoma"/>
      <family val="2"/>
      <charset val="1"/>
    </font>
    <font>
      <sz val="7"/>
      <name val="Arial CE"/>
      <family val="2"/>
      <charset val="238"/>
    </font>
    <font>
      <b/>
      <sz val="10"/>
      <name val="Arial CE"/>
      <family val="2"/>
      <charset val="238"/>
    </font>
    <font>
      <b/>
      <sz val="7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32"/>
      </patternFill>
    </fill>
    <fill>
      <patternFill patternType="solid">
        <fgColor indexed="22"/>
        <bgColor indexed="31"/>
      </patternFill>
    </fill>
    <fill>
      <patternFill patternType="solid">
        <fgColor theme="5" tint="0.59999389629810485"/>
        <bgColor indexed="13"/>
      </patternFill>
    </fill>
    <fill>
      <patternFill patternType="solid">
        <fgColor theme="9" tint="0.79998168889431442"/>
        <bgColor indexed="27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/>
      <top style="hair">
        <color indexed="9"/>
      </top>
      <bottom/>
      <diagonal/>
    </border>
    <border>
      <left/>
      <right/>
      <top style="hair">
        <color indexed="9"/>
      </top>
      <bottom/>
      <diagonal/>
    </border>
    <border>
      <left/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/>
      <top/>
      <bottom style="hair">
        <color indexed="9"/>
      </bottom>
      <diagonal/>
    </border>
    <border>
      <left/>
      <right/>
      <top/>
      <bottom style="hair">
        <color indexed="9"/>
      </bottom>
      <diagonal/>
    </border>
    <border>
      <left/>
      <right style="hair">
        <color indexed="9"/>
      </right>
      <top/>
      <bottom style="hair">
        <color indexed="9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3" borderId="7" xfId="0" applyFont="1" applyFill="1" applyBorder="1"/>
    <xf numFmtId="164" fontId="3" fillId="0" borderId="8" xfId="0" applyNumberFormat="1" applyFont="1" applyBorder="1"/>
    <xf numFmtId="0" fontId="3" fillId="3" borderId="3" xfId="0" applyFont="1" applyFill="1" applyBorder="1"/>
    <xf numFmtId="164" fontId="3" fillId="0" borderId="4" xfId="0" applyNumberFormat="1" applyFont="1" applyBorder="1"/>
    <xf numFmtId="0" fontId="3" fillId="0" borderId="3" xfId="0" applyFont="1" applyBorder="1"/>
    <xf numFmtId="0" fontId="1" fillId="4" borderId="5" xfId="0" applyFont="1" applyFill="1" applyBorder="1"/>
    <xf numFmtId="164" fontId="1" fillId="4" borderId="6" xfId="0" applyNumberFormat="1" applyFont="1" applyFill="1" applyBorder="1"/>
    <xf numFmtId="0" fontId="13" fillId="8" borderId="10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center" vertical="center" wrapText="1"/>
    </xf>
    <xf numFmtId="0" fontId="13" fillId="8" borderId="9" xfId="0" applyFont="1" applyFill="1" applyBorder="1" applyAlignment="1">
      <alignment horizontal="center"/>
    </xf>
    <xf numFmtId="0" fontId="13" fillId="8" borderId="9" xfId="0" applyFont="1" applyFill="1" applyBorder="1" applyAlignment="1">
      <alignment horizontal="right"/>
    </xf>
    <xf numFmtId="0" fontId="14" fillId="0" borderId="0" xfId="0" applyFont="1"/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3" fillId="8" borderId="9" xfId="0" applyFont="1" applyFill="1" applyBorder="1" applyAlignment="1">
      <alignment horizontal="center" wrapText="1"/>
    </xf>
    <xf numFmtId="0" fontId="13" fillId="5" borderId="0" xfId="0" applyFont="1" applyFill="1" applyAlignment="1">
      <alignment wrapText="1"/>
    </xf>
    <xf numFmtId="0" fontId="13" fillId="5" borderId="0" xfId="0" applyFont="1" applyFill="1" applyAlignment="1">
      <alignment horizontal="center"/>
    </xf>
    <xf numFmtId="165" fontId="14" fillId="5" borderId="0" xfId="0" applyNumberFormat="1" applyFont="1" applyFill="1" applyAlignment="1">
      <alignment horizontal="right"/>
    </xf>
    <xf numFmtId="165" fontId="16" fillId="5" borderId="0" xfId="0" applyNumberFormat="1" applyFont="1" applyFill="1"/>
    <xf numFmtId="0" fontId="13" fillId="7" borderId="0" xfId="0" applyFont="1" applyFill="1" applyAlignment="1">
      <alignment wrapText="1"/>
    </xf>
    <xf numFmtId="0" fontId="13" fillId="3" borderId="0" xfId="0" applyFont="1" applyFill="1" applyAlignment="1">
      <alignment horizontal="center"/>
    </xf>
    <xf numFmtId="165" fontId="14" fillId="3" borderId="0" xfId="0" applyNumberFormat="1" applyFont="1" applyFill="1"/>
    <xf numFmtId="165" fontId="16" fillId="3" borderId="0" xfId="0" applyNumberFormat="1" applyFont="1" applyFill="1" applyAlignment="1">
      <alignment horizontal="right"/>
    </xf>
    <xf numFmtId="165" fontId="13" fillId="7" borderId="0" xfId="0" applyNumberFormat="1" applyFont="1" applyFill="1"/>
    <xf numFmtId="0" fontId="13" fillId="0" borderId="0" xfId="0" applyFont="1" applyAlignment="1">
      <alignment horizontal="left" vertical="center" wrapText="1"/>
    </xf>
    <xf numFmtId="0" fontId="13" fillId="6" borderId="0" xfId="0" applyFont="1" applyFill="1" applyAlignment="1">
      <alignment horizontal="center"/>
    </xf>
    <xf numFmtId="165" fontId="14" fillId="6" borderId="0" xfId="0" applyNumberFormat="1" applyFont="1" applyFill="1"/>
    <xf numFmtId="165" fontId="13" fillId="6" borderId="0" xfId="0" applyNumberFormat="1" applyFont="1" applyFill="1"/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65" fontId="14" fillId="5" borderId="0" xfId="0" applyNumberFormat="1" applyFont="1" applyFill="1"/>
    <xf numFmtId="165" fontId="14" fillId="3" borderId="0" xfId="0" applyNumberFormat="1" applyFont="1" applyFill="1" applyAlignment="1">
      <alignment horizontal="right"/>
    </xf>
    <xf numFmtId="165" fontId="14" fillId="0" borderId="0" xfId="0" applyNumberFormat="1" applyFont="1" applyAlignment="1">
      <alignment horizontal="right"/>
    </xf>
    <xf numFmtId="165" fontId="13" fillId="0" borderId="0" xfId="0" applyNumberFormat="1" applyFont="1"/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3" fillId="5" borderId="0" xfId="0" applyFont="1" applyFill="1" applyAlignment="1">
      <alignment horizontal="center" vertical="center" wrapText="1"/>
    </xf>
    <xf numFmtId="0" fontId="13" fillId="7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165" fontId="7" fillId="0" borderId="0" xfId="0" applyNumberFormat="1" applyFont="1" applyFill="1"/>
    <xf numFmtId="165" fontId="6" fillId="0" borderId="0" xfId="0" applyNumberFormat="1" applyFont="1" applyFill="1"/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5" fontId="19" fillId="0" borderId="0" xfId="0" applyNumberFormat="1" applyFont="1" applyFill="1"/>
    <xf numFmtId="165" fontId="9" fillId="0" borderId="0" xfId="0" applyNumberFormat="1" applyFont="1" applyFill="1"/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wrapText="1"/>
    </xf>
    <xf numFmtId="0" fontId="6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23" fillId="0" borderId="0" xfId="0" applyFont="1" applyFill="1" applyAlignment="1">
      <alignment horizontal="center"/>
    </xf>
    <xf numFmtId="165" fontId="23" fillId="0" borderId="0" xfId="0" applyNumberFormat="1" applyFont="1" applyFill="1"/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 horizontal="center"/>
    </xf>
    <xf numFmtId="0" fontId="9" fillId="0" borderId="0" xfId="0" applyFont="1" applyFill="1"/>
    <xf numFmtId="0" fontId="6" fillId="0" borderId="0" xfId="0" applyFont="1" applyFill="1"/>
    <xf numFmtId="165" fontId="7" fillId="0" borderId="0" xfId="0" applyNumberFormat="1" applyFont="1" applyFill="1" applyAlignment="1">
      <alignment horizontal="right"/>
    </xf>
    <xf numFmtId="165" fontId="8" fillId="0" borderId="0" xfId="0" applyNumberFormat="1" applyFont="1" applyFill="1"/>
    <xf numFmtId="0" fontId="25" fillId="0" borderId="0" xfId="0" applyFont="1" applyFill="1"/>
    <xf numFmtId="0" fontId="7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26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168" fontId="9" fillId="0" borderId="0" xfId="0" applyNumberFormat="1" applyFont="1" applyFill="1" applyAlignment="1">
      <alignment horizontal="center"/>
    </xf>
    <xf numFmtId="0" fontId="6" fillId="0" borderId="9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165" fontId="19" fillId="0" borderId="0" xfId="0" applyNumberFormat="1" applyFont="1" applyFill="1" applyAlignment="1">
      <alignment horizontal="right"/>
    </xf>
    <xf numFmtId="0" fontId="7" fillId="0" borderId="9" xfId="0" applyFont="1" applyFill="1" applyBorder="1" applyAlignment="1">
      <alignment horizontal="right"/>
    </xf>
    <xf numFmtId="165" fontId="20" fillId="0" borderId="0" xfId="0" applyNumberFormat="1" applyFont="1" applyFill="1"/>
    <xf numFmtId="165" fontId="20" fillId="0" borderId="0" xfId="0" applyNumberFormat="1" applyFont="1" applyFill="1" applyAlignment="1">
      <alignment horizontal="right"/>
    </xf>
    <xf numFmtId="0" fontId="0" fillId="0" borderId="0" xfId="0" applyFont="1"/>
    <xf numFmtId="168" fontId="6" fillId="0" borderId="0" xfId="0" applyNumberFormat="1" applyFont="1" applyFill="1"/>
    <xf numFmtId="165" fontId="6" fillId="0" borderId="0" xfId="0" applyNumberFormat="1" applyFont="1" applyFill="1" applyAlignment="1">
      <alignment horizontal="right"/>
    </xf>
    <xf numFmtId="165" fontId="22" fillId="0" borderId="0" xfId="0" applyNumberFormat="1" applyFont="1" applyFill="1"/>
    <xf numFmtId="165" fontId="14" fillId="0" borderId="4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36AFC-D0F9-44C0-BAD8-F221DEC7BC19}">
  <dimension ref="B5:D15"/>
  <sheetViews>
    <sheetView tabSelected="1" zoomScale="112" zoomScaleNormal="112" workbookViewId="0">
      <selection activeCell="C10" sqref="C10"/>
    </sheetView>
  </sheetViews>
  <sheetFormatPr defaultRowHeight="15" x14ac:dyDescent="0.25"/>
  <cols>
    <col min="2" max="2" width="32.28515625" customWidth="1"/>
    <col min="3" max="3" width="39.5703125" customWidth="1"/>
    <col min="4" max="4" width="30.140625" customWidth="1"/>
  </cols>
  <sheetData>
    <row r="5" spans="2:4" ht="15.75" thickBot="1" x14ac:dyDescent="0.3"/>
    <row r="6" spans="2:4" x14ac:dyDescent="0.25">
      <c r="B6" s="1" t="s">
        <v>8</v>
      </c>
      <c r="C6" s="2"/>
    </row>
    <row r="7" spans="2:4" ht="15.75" thickBot="1" x14ac:dyDescent="0.3">
      <c r="B7" s="3"/>
      <c r="C7" s="4"/>
    </row>
    <row r="8" spans="2:4" x14ac:dyDescent="0.25">
      <c r="B8" s="5" t="s">
        <v>0</v>
      </c>
      <c r="C8" s="6">
        <f>Elektro!$L$7</f>
        <v>0</v>
      </c>
    </row>
    <row r="9" spans="2:4" x14ac:dyDescent="0.25">
      <c r="B9" s="7" t="s">
        <v>1</v>
      </c>
      <c r="C9" s="8">
        <f>MaR!$L$6</f>
        <v>0</v>
      </c>
    </row>
    <row r="10" spans="2:4" x14ac:dyDescent="0.25">
      <c r="B10" s="7" t="s">
        <v>6</v>
      </c>
      <c r="C10" s="8">
        <f>CCTV!$L$6</f>
        <v>0</v>
      </c>
    </row>
    <row r="11" spans="2:4" x14ac:dyDescent="0.25">
      <c r="B11" s="7" t="s">
        <v>2</v>
      </c>
      <c r="C11" s="8">
        <f>VZT!$L$6</f>
        <v>0</v>
      </c>
    </row>
    <row r="12" spans="2:4" x14ac:dyDescent="0.25">
      <c r="B12" s="7" t="s">
        <v>4</v>
      </c>
      <c r="C12" s="8">
        <f>Clazení!$L$6</f>
        <v>0</v>
      </c>
    </row>
    <row r="13" spans="2:4" x14ac:dyDescent="0.25">
      <c r="B13" s="7" t="s">
        <v>5</v>
      </c>
      <c r="C13" s="99">
        <f>'Stavební práce'!$L$6</f>
        <v>0</v>
      </c>
    </row>
    <row r="14" spans="2:4" x14ac:dyDescent="0.25">
      <c r="B14" s="9"/>
      <c r="C14" s="8"/>
    </row>
    <row r="15" spans="2:4" ht="15.75" thickBot="1" x14ac:dyDescent="0.3">
      <c r="B15" s="10" t="s">
        <v>7</v>
      </c>
      <c r="C15" s="11">
        <f>SUM(C8:C13)</f>
        <v>0</v>
      </c>
      <c r="D15" t="s">
        <v>166</v>
      </c>
    </row>
  </sheetData>
  <mergeCells count="1">
    <mergeCell ref="B6:C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C7FF5-A3F0-4B73-A50D-021039A725A8}">
  <dimension ref="B4:L11"/>
  <sheetViews>
    <sheetView zoomScale="154" zoomScaleNormal="154" workbookViewId="0">
      <selection activeCell="L8" sqref="L8"/>
    </sheetView>
  </sheetViews>
  <sheetFormatPr defaultRowHeight="12.75" x14ac:dyDescent="0.2"/>
  <cols>
    <col min="1" max="1" width="2.42578125" style="17" customWidth="1"/>
    <col min="2" max="11" width="14.7109375" style="17" customWidth="1"/>
    <col min="12" max="12" width="17.5703125" style="17" customWidth="1"/>
    <col min="13" max="16384" width="9.140625" style="17"/>
  </cols>
  <sheetData>
    <row r="4" spans="2:12" x14ac:dyDescent="0.2">
      <c r="B4" s="12" t="s">
        <v>9</v>
      </c>
      <c r="C4" s="13"/>
      <c r="D4" s="13"/>
      <c r="E4" s="13"/>
      <c r="F4" s="14"/>
      <c r="G4" s="15" t="s">
        <v>10</v>
      </c>
      <c r="H4" s="15" t="s">
        <v>11</v>
      </c>
      <c r="I4" s="15" t="s">
        <v>12</v>
      </c>
      <c r="J4" s="16" t="s">
        <v>13</v>
      </c>
      <c r="K4" s="15" t="s">
        <v>12</v>
      </c>
      <c r="L4" s="15" t="s">
        <v>13</v>
      </c>
    </row>
    <row r="5" spans="2:12" x14ac:dyDescent="0.2">
      <c r="B5" s="18"/>
      <c r="C5" s="19"/>
      <c r="D5" s="19"/>
      <c r="E5" s="19"/>
      <c r="F5" s="20"/>
      <c r="G5" s="15" t="s">
        <v>14</v>
      </c>
      <c r="H5" s="21" t="s">
        <v>15</v>
      </c>
      <c r="I5" s="15" t="s">
        <v>16</v>
      </c>
      <c r="J5" s="16" t="s">
        <v>16</v>
      </c>
      <c r="K5" s="15" t="s">
        <v>17</v>
      </c>
      <c r="L5" s="15" t="s">
        <v>18</v>
      </c>
    </row>
    <row r="6" spans="2:12" x14ac:dyDescent="0.2">
      <c r="B6" s="45" t="s">
        <v>20</v>
      </c>
      <c r="C6" s="45"/>
      <c r="D6" s="45"/>
      <c r="E6" s="45"/>
      <c r="F6" s="45"/>
      <c r="G6" s="22"/>
      <c r="H6" s="23"/>
      <c r="I6" s="23"/>
      <c r="J6" s="24"/>
      <c r="K6" s="25"/>
      <c r="L6" s="25"/>
    </row>
    <row r="7" spans="2:12" x14ac:dyDescent="0.2">
      <c r="B7" s="26" t="s">
        <v>21</v>
      </c>
      <c r="C7" s="26"/>
      <c r="D7" s="26"/>
      <c r="E7" s="26"/>
      <c r="F7" s="26"/>
      <c r="G7" s="27"/>
      <c r="H7" s="27"/>
      <c r="I7" s="28"/>
      <c r="J7" s="29"/>
      <c r="K7" s="30"/>
      <c r="L7" s="30">
        <f>SUM(L8:L11)</f>
        <v>0</v>
      </c>
    </row>
    <row r="8" spans="2:12" x14ac:dyDescent="0.2">
      <c r="B8" s="31" t="s">
        <v>23</v>
      </c>
      <c r="C8" s="31"/>
      <c r="D8" s="31"/>
      <c r="E8" s="31"/>
      <c r="F8" s="31"/>
      <c r="G8" s="32" t="s">
        <v>19</v>
      </c>
      <c r="H8" s="32">
        <v>1</v>
      </c>
      <c r="I8" s="33">
        <v>0</v>
      </c>
      <c r="J8" s="40">
        <v>0</v>
      </c>
      <c r="K8" s="34">
        <f>H8*I8</f>
        <v>0</v>
      </c>
      <c r="L8" s="41">
        <f>H8*J8</f>
        <v>0</v>
      </c>
    </row>
    <row r="9" spans="2:12" x14ac:dyDescent="0.2">
      <c r="B9" s="31" t="s">
        <v>24</v>
      </c>
      <c r="C9" s="31"/>
      <c r="D9" s="31"/>
      <c r="E9" s="31"/>
      <c r="F9" s="31"/>
      <c r="G9" s="32" t="s">
        <v>19</v>
      </c>
      <c r="H9" s="32">
        <v>1</v>
      </c>
      <c r="I9" s="33">
        <v>0</v>
      </c>
      <c r="J9" s="40">
        <v>0</v>
      </c>
      <c r="K9" s="34">
        <f>H9*I9</f>
        <v>0</v>
      </c>
      <c r="L9" s="41">
        <f>H9*J9</f>
        <v>0</v>
      </c>
    </row>
    <row r="10" spans="2:12" x14ac:dyDescent="0.2">
      <c r="B10" s="31" t="s">
        <v>22</v>
      </c>
      <c r="C10" s="31"/>
      <c r="D10" s="31"/>
      <c r="E10" s="31"/>
      <c r="F10" s="31"/>
      <c r="G10" s="32" t="s">
        <v>19</v>
      </c>
      <c r="H10" s="32">
        <v>1</v>
      </c>
      <c r="I10" s="33">
        <v>0</v>
      </c>
      <c r="J10" s="40">
        <v>0</v>
      </c>
      <c r="K10" s="34">
        <f>H10*I10</f>
        <v>0</v>
      </c>
      <c r="L10" s="41">
        <f>H10*J10</f>
        <v>0</v>
      </c>
    </row>
    <row r="11" spans="2:12" x14ac:dyDescent="0.2">
      <c r="B11" s="31" t="s">
        <v>25</v>
      </c>
      <c r="C11" s="31"/>
      <c r="D11" s="31"/>
      <c r="E11" s="31"/>
      <c r="F11" s="31"/>
      <c r="G11" s="32" t="s">
        <v>19</v>
      </c>
      <c r="H11" s="32">
        <v>1</v>
      </c>
      <c r="I11" s="33">
        <v>0</v>
      </c>
      <c r="J11" s="40">
        <v>0</v>
      </c>
      <c r="K11" s="34">
        <f>H11*I11</f>
        <v>0</v>
      </c>
      <c r="L11" s="41">
        <f>H11*J11</f>
        <v>0</v>
      </c>
    </row>
  </sheetData>
  <mergeCells count="7">
    <mergeCell ref="B6:F6"/>
    <mergeCell ref="B7:F7"/>
    <mergeCell ref="B8:F8"/>
    <mergeCell ref="B10:F10"/>
    <mergeCell ref="B11:F11"/>
    <mergeCell ref="B9:F9"/>
    <mergeCell ref="B4:F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32EE6-D1C7-4682-8B4C-0F11931466E6}">
  <dimension ref="B3:L10"/>
  <sheetViews>
    <sheetView zoomScale="154" zoomScaleNormal="154" workbookViewId="0">
      <selection activeCell="L7" sqref="L7"/>
    </sheetView>
  </sheetViews>
  <sheetFormatPr defaultRowHeight="12.75" x14ac:dyDescent="0.2"/>
  <cols>
    <col min="1" max="1" width="3.5703125" style="17" customWidth="1"/>
    <col min="2" max="11" width="14.7109375" style="17" customWidth="1"/>
    <col min="12" max="12" width="16.5703125" style="17" customWidth="1"/>
    <col min="13" max="16384" width="9.140625" style="17"/>
  </cols>
  <sheetData>
    <row r="3" spans="2:12" x14ac:dyDescent="0.2">
      <c r="B3" s="12" t="s">
        <v>9</v>
      </c>
      <c r="C3" s="13"/>
      <c r="D3" s="13"/>
      <c r="E3" s="13"/>
      <c r="F3" s="14"/>
      <c r="G3" s="15" t="s">
        <v>10</v>
      </c>
      <c r="H3" s="15" t="s">
        <v>11</v>
      </c>
      <c r="I3" s="15" t="s">
        <v>12</v>
      </c>
      <c r="J3" s="16" t="s">
        <v>13</v>
      </c>
      <c r="K3" s="15" t="s">
        <v>12</v>
      </c>
      <c r="L3" s="15" t="s">
        <v>13</v>
      </c>
    </row>
    <row r="4" spans="2:12" x14ac:dyDescent="0.2">
      <c r="B4" s="35"/>
      <c r="C4" s="36"/>
      <c r="D4" s="36"/>
      <c r="E4" s="36"/>
      <c r="F4" s="37"/>
      <c r="G4" s="15" t="s">
        <v>14</v>
      </c>
      <c r="H4" s="21" t="s">
        <v>15</v>
      </c>
      <c r="I4" s="15" t="s">
        <v>16</v>
      </c>
      <c r="J4" s="16" t="s">
        <v>16</v>
      </c>
      <c r="K4" s="15" t="s">
        <v>17</v>
      </c>
      <c r="L4" s="15" t="s">
        <v>18</v>
      </c>
    </row>
    <row r="5" spans="2:12" x14ac:dyDescent="0.2">
      <c r="B5" s="45" t="s">
        <v>1</v>
      </c>
      <c r="C5" s="45"/>
      <c r="D5" s="45"/>
      <c r="E5" s="45"/>
      <c r="F5" s="45"/>
      <c r="G5" s="22"/>
      <c r="H5" s="23"/>
      <c r="I5" s="23"/>
      <c r="J5" s="24"/>
      <c r="K5" s="38"/>
      <c r="L5" s="38"/>
    </row>
    <row r="6" spans="2:12" x14ac:dyDescent="0.2">
      <c r="B6" s="26" t="s">
        <v>1</v>
      </c>
      <c r="C6" s="26"/>
      <c r="D6" s="26"/>
      <c r="E6" s="26"/>
      <c r="F6" s="26"/>
      <c r="G6" s="27"/>
      <c r="H6" s="27"/>
      <c r="I6" s="28"/>
      <c r="J6" s="39"/>
      <c r="K6" s="30"/>
      <c r="L6" s="30">
        <f>SUM(L7:L10)</f>
        <v>0</v>
      </c>
    </row>
    <row r="7" spans="2:12" x14ac:dyDescent="0.2">
      <c r="B7" s="31" t="s">
        <v>26</v>
      </c>
      <c r="C7" s="31"/>
      <c r="D7" s="31"/>
      <c r="E7" s="31"/>
      <c r="F7" s="31"/>
      <c r="G7" s="32" t="s">
        <v>19</v>
      </c>
      <c r="H7" s="32">
        <v>1</v>
      </c>
      <c r="I7" s="33">
        <v>0</v>
      </c>
      <c r="J7" s="40">
        <v>0</v>
      </c>
      <c r="K7" s="34">
        <f>H7*I7</f>
        <v>0</v>
      </c>
      <c r="L7" s="41">
        <f>H7*J7</f>
        <v>0</v>
      </c>
    </row>
    <row r="8" spans="2:12" x14ac:dyDescent="0.2">
      <c r="B8" s="31" t="s">
        <v>27</v>
      </c>
      <c r="C8" s="31"/>
      <c r="D8" s="31"/>
      <c r="E8" s="31"/>
      <c r="F8" s="31"/>
      <c r="G8" s="32" t="s">
        <v>19</v>
      </c>
      <c r="H8" s="32">
        <v>1</v>
      </c>
      <c r="I8" s="33">
        <v>0</v>
      </c>
      <c r="J8" s="40">
        <v>0</v>
      </c>
      <c r="K8" s="34">
        <f>H8*I8</f>
        <v>0</v>
      </c>
      <c r="L8" s="41">
        <f>H8*J8</f>
        <v>0</v>
      </c>
    </row>
    <row r="9" spans="2:12" x14ac:dyDescent="0.2">
      <c r="B9" s="31" t="s">
        <v>28</v>
      </c>
      <c r="C9" s="31"/>
      <c r="D9" s="31"/>
      <c r="E9" s="31"/>
      <c r="F9" s="31"/>
      <c r="G9" s="32" t="s">
        <v>19</v>
      </c>
      <c r="H9" s="32">
        <v>1</v>
      </c>
      <c r="I9" s="33">
        <v>0</v>
      </c>
      <c r="J9" s="40">
        <v>0</v>
      </c>
      <c r="K9" s="34">
        <f>H9*I9</f>
        <v>0</v>
      </c>
      <c r="L9" s="41">
        <f>H9*J9</f>
        <v>0</v>
      </c>
    </row>
    <row r="10" spans="2:12" x14ac:dyDescent="0.2">
      <c r="B10" s="31" t="s">
        <v>29</v>
      </c>
      <c r="C10" s="31"/>
      <c r="D10" s="31"/>
      <c r="E10" s="31"/>
      <c r="F10" s="31"/>
      <c r="G10" s="32" t="s">
        <v>19</v>
      </c>
      <c r="H10" s="32">
        <v>1</v>
      </c>
      <c r="I10" s="33">
        <v>0</v>
      </c>
      <c r="J10" s="40">
        <v>0</v>
      </c>
      <c r="K10" s="34">
        <f>H10*I10</f>
        <v>0</v>
      </c>
      <c r="L10" s="41">
        <f>H10*J10</f>
        <v>0</v>
      </c>
    </row>
  </sheetData>
  <mergeCells count="7">
    <mergeCell ref="B10:F10"/>
    <mergeCell ref="B3:F4"/>
    <mergeCell ref="B5:F5"/>
    <mergeCell ref="B6:F6"/>
    <mergeCell ref="B7:F7"/>
    <mergeCell ref="B8:F8"/>
    <mergeCell ref="B9:F9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63A42-11DD-4690-8FF7-5E26F5E313F0}">
  <dimension ref="B3:L9"/>
  <sheetViews>
    <sheetView zoomScale="136" zoomScaleNormal="136" workbookViewId="0">
      <selection activeCell="L7" sqref="L7"/>
    </sheetView>
  </sheetViews>
  <sheetFormatPr defaultRowHeight="12.75" x14ac:dyDescent="0.2"/>
  <cols>
    <col min="1" max="1" width="6" style="17" customWidth="1"/>
    <col min="2" max="11" width="14.7109375" style="17" customWidth="1"/>
    <col min="12" max="12" width="16.140625" style="17" customWidth="1"/>
    <col min="13" max="16384" width="9.140625" style="17"/>
  </cols>
  <sheetData>
    <row r="3" spans="2:12" x14ac:dyDescent="0.2">
      <c r="B3" s="12" t="s">
        <v>9</v>
      </c>
      <c r="C3" s="13"/>
      <c r="D3" s="13"/>
      <c r="E3" s="13"/>
      <c r="F3" s="14"/>
      <c r="G3" s="15" t="s">
        <v>10</v>
      </c>
      <c r="H3" s="15" t="s">
        <v>11</v>
      </c>
      <c r="I3" s="15" t="s">
        <v>12</v>
      </c>
      <c r="J3" s="16" t="s">
        <v>13</v>
      </c>
      <c r="K3" s="15" t="s">
        <v>12</v>
      </c>
      <c r="L3" s="15" t="s">
        <v>13</v>
      </c>
    </row>
    <row r="4" spans="2:12" x14ac:dyDescent="0.2">
      <c r="B4" s="42"/>
      <c r="C4" s="43"/>
      <c r="D4" s="43"/>
      <c r="E4" s="43"/>
      <c r="F4" s="44"/>
      <c r="G4" s="15" t="s">
        <v>14</v>
      </c>
      <c r="H4" s="21" t="s">
        <v>15</v>
      </c>
      <c r="I4" s="15" t="s">
        <v>16</v>
      </c>
      <c r="J4" s="16" t="s">
        <v>16</v>
      </c>
      <c r="K4" s="15" t="s">
        <v>17</v>
      </c>
      <c r="L4" s="15" t="s">
        <v>18</v>
      </c>
    </row>
    <row r="5" spans="2:12" x14ac:dyDescent="0.2">
      <c r="B5" s="45" t="s">
        <v>6</v>
      </c>
      <c r="C5" s="45"/>
      <c r="D5" s="45"/>
      <c r="E5" s="45"/>
      <c r="F5" s="45"/>
      <c r="G5" s="22"/>
      <c r="H5" s="23"/>
      <c r="I5" s="23"/>
      <c r="J5" s="24"/>
      <c r="K5" s="38"/>
      <c r="L5" s="38"/>
    </row>
    <row r="6" spans="2:12" x14ac:dyDescent="0.2">
      <c r="B6" s="26" t="s">
        <v>6</v>
      </c>
      <c r="C6" s="26"/>
      <c r="D6" s="26"/>
      <c r="E6" s="26"/>
      <c r="F6" s="26"/>
      <c r="G6" s="27"/>
      <c r="H6" s="27"/>
      <c r="I6" s="28"/>
      <c r="J6" s="39"/>
      <c r="K6" s="30"/>
      <c r="L6" s="30">
        <f>SUM(L7:L9)</f>
        <v>0</v>
      </c>
    </row>
    <row r="7" spans="2:12" x14ac:dyDescent="0.2">
      <c r="B7" s="31" t="s">
        <v>30</v>
      </c>
      <c r="C7" s="31"/>
      <c r="D7" s="31"/>
      <c r="E7" s="31"/>
      <c r="F7" s="31"/>
      <c r="G7" s="32" t="s">
        <v>19</v>
      </c>
      <c r="H7" s="32">
        <v>1</v>
      </c>
      <c r="I7" s="33">
        <v>0</v>
      </c>
      <c r="J7" s="40">
        <v>0</v>
      </c>
      <c r="K7" s="34">
        <f>H7*I7</f>
        <v>0</v>
      </c>
      <c r="L7" s="41">
        <f>H7*J7</f>
        <v>0</v>
      </c>
    </row>
    <row r="8" spans="2:12" x14ac:dyDescent="0.2">
      <c r="B8" s="31" t="s">
        <v>31</v>
      </c>
      <c r="C8" s="31"/>
      <c r="D8" s="31"/>
      <c r="E8" s="31"/>
      <c r="F8" s="31"/>
      <c r="G8" s="32" t="s">
        <v>19</v>
      </c>
      <c r="H8" s="32">
        <v>1</v>
      </c>
      <c r="I8" s="33">
        <v>0</v>
      </c>
      <c r="J8" s="40">
        <v>0</v>
      </c>
      <c r="K8" s="34">
        <f>H8*I8</f>
        <v>0</v>
      </c>
      <c r="L8" s="41">
        <f>H8*J8</f>
        <v>0</v>
      </c>
    </row>
    <row r="9" spans="2:12" x14ac:dyDescent="0.2">
      <c r="B9" s="31" t="s">
        <v>29</v>
      </c>
      <c r="C9" s="31"/>
      <c r="D9" s="31"/>
      <c r="E9" s="31"/>
      <c r="F9" s="31"/>
      <c r="G9" s="32" t="s">
        <v>19</v>
      </c>
      <c r="H9" s="32">
        <v>1</v>
      </c>
      <c r="I9" s="33">
        <v>0</v>
      </c>
      <c r="J9" s="40">
        <v>0</v>
      </c>
      <c r="K9" s="34">
        <f>H9*I9</f>
        <v>0</v>
      </c>
      <c r="L9" s="41">
        <f>H9*J9</f>
        <v>0</v>
      </c>
    </row>
  </sheetData>
  <mergeCells count="6">
    <mergeCell ref="B9:F9"/>
    <mergeCell ref="B3:F4"/>
    <mergeCell ref="B5:F5"/>
    <mergeCell ref="B6:F6"/>
    <mergeCell ref="B7:F7"/>
    <mergeCell ref="B8:F8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E5A30-B4C6-45D5-9E5B-ECB30EC97737}">
  <dimension ref="A3:L8"/>
  <sheetViews>
    <sheetView zoomScale="154" zoomScaleNormal="154" workbookViewId="0">
      <selection activeCell="L7" sqref="L7"/>
    </sheetView>
  </sheetViews>
  <sheetFormatPr defaultRowHeight="15" x14ac:dyDescent="0.25"/>
  <cols>
    <col min="1" max="1" width="3.7109375" customWidth="1"/>
    <col min="2" max="11" width="14.7109375" customWidth="1"/>
    <col min="12" max="12" width="17.28515625" customWidth="1"/>
  </cols>
  <sheetData>
    <row r="3" spans="2:12" x14ac:dyDescent="0.25">
      <c r="B3" s="12" t="s">
        <v>9</v>
      </c>
      <c r="C3" s="13"/>
      <c r="D3" s="13"/>
      <c r="E3" s="13"/>
      <c r="F3" s="14"/>
      <c r="G3" s="15" t="s">
        <v>10</v>
      </c>
      <c r="H3" s="15" t="s">
        <v>11</v>
      </c>
      <c r="I3" s="15" t="s">
        <v>12</v>
      </c>
      <c r="J3" s="16" t="s">
        <v>13</v>
      </c>
      <c r="K3" s="15" t="s">
        <v>12</v>
      </c>
      <c r="L3" s="15" t="s">
        <v>13</v>
      </c>
    </row>
    <row r="4" spans="2:12" x14ac:dyDescent="0.25">
      <c r="B4" s="42"/>
      <c r="C4" s="43"/>
      <c r="D4" s="43"/>
      <c r="E4" s="43"/>
      <c r="F4" s="44"/>
      <c r="G4" s="15" t="s">
        <v>14</v>
      </c>
      <c r="H4" s="21" t="s">
        <v>15</v>
      </c>
      <c r="I4" s="15" t="s">
        <v>16</v>
      </c>
      <c r="J4" s="16" t="s">
        <v>16</v>
      </c>
      <c r="K4" s="15" t="s">
        <v>17</v>
      </c>
      <c r="L4" s="15" t="s">
        <v>18</v>
      </c>
    </row>
    <row r="5" spans="2:12" x14ac:dyDescent="0.25">
      <c r="B5" s="45" t="s">
        <v>2</v>
      </c>
      <c r="C5" s="45"/>
      <c r="D5" s="45"/>
      <c r="E5" s="45"/>
      <c r="F5" s="45"/>
      <c r="G5" s="22"/>
      <c r="H5" s="23"/>
      <c r="I5" s="23"/>
      <c r="J5" s="24"/>
      <c r="K5" s="38"/>
      <c r="L5" s="38"/>
    </row>
    <row r="6" spans="2:12" x14ac:dyDescent="0.25">
      <c r="B6" s="26" t="s">
        <v>2</v>
      </c>
      <c r="C6" s="26"/>
      <c r="D6" s="26"/>
      <c r="E6" s="26"/>
      <c r="F6" s="26"/>
      <c r="G6" s="27"/>
      <c r="H6" s="27"/>
      <c r="I6" s="28"/>
      <c r="J6" s="39"/>
      <c r="K6" s="30"/>
      <c r="L6" s="30">
        <f>SUM(L7:L8)</f>
        <v>0</v>
      </c>
    </row>
    <row r="7" spans="2:12" x14ac:dyDescent="0.25">
      <c r="B7" s="31" t="s">
        <v>32</v>
      </c>
      <c r="C7" s="31"/>
      <c r="D7" s="31"/>
      <c r="E7" s="31"/>
      <c r="F7" s="31"/>
      <c r="G7" s="32" t="s">
        <v>19</v>
      </c>
      <c r="H7" s="32">
        <v>1</v>
      </c>
      <c r="I7" s="33">
        <v>0</v>
      </c>
      <c r="J7" s="40">
        <v>0</v>
      </c>
      <c r="K7" s="34">
        <f>H7*I7</f>
        <v>0</v>
      </c>
      <c r="L7" s="41">
        <f>H7*J7</f>
        <v>0</v>
      </c>
    </row>
    <row r="8" spans="2:12" x14ac:dyDescent="0.25">
      <c r="B8" s="31" t="s">
        <v>33</v>
      </c>
      <c r="C8" s="31"/>
      <c r="D8" s="31"/>
      <c r="E8" s="31"/>
      <c r="F8" s="31"/>
      <c r="G8" s="32" t="s">
        <v>19</v>
      </c>
      <c r="H8" s="32">
        <v>1</v>
      </c>
      <c r="I8" s="33">
        <v>0</v>
      </c>
      <c r="J8" s="40">
        <v>0</v>
      </c>
      <c r="K8" s="34">
        <f>H8*I8</f>
        <v>0</v>
      </c>
      <c r="L8" s="41">
        <f>H8*J8</f>
        <v>0</v>
      </c>
    </row>
  </sheetData>
  <mergeCells count="5">
    <mergeCell ref="B3:F4"/>
    <mergeCell ref="B5:F5"/>
    <mergeCell ref="B6:F6"/>
    <mergeCell ref="B7:F7"/>
    <mergeCell ref="B8:F8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91727-0870-4617-AB14-DEE19E3416DE}">
  <dimension ref="B3:L171"/>
  <sheetViews>
    <sheetView topLeftCell="A76" zoomScale="142" zoomScaleNormal="142" workbookViewId="0">
      <selection activeCell="M136" sqref="M136"/>
    </sheetView>
  </sheetViews>
  <sheetFormatPr defaultRowHeight="15" x14ac:dyDescent="0.25"/>
  <cols>
    <col min="1" max="1" width="2.85546875" customWidth="1"/>
    <col min="2" max="11" width="14.7109375" customWidth="1"/>
    <col min="12" max="12" width="25.140625" customWidth="1"/>
  </cols>
  <sheetData>
    <row r="3" spans="2:12" x14ac:dyDescent="0.25">
      <c r="B3" s="12" t="s">
        <v>9</v>
      </c>
      <c r="C3" s="13"/>
      <c r="D3" s="13"/>
      <c r="E3" s="13"/>
      <c r="F3" s="14"/>
      <c r="G3" s="15" t="s">
        <v>10</v>
      </c>
      <c r="H3" s="15" t="s">
        <v>11</v>
      </c>
      <c r="I3" s="15" t="s">
        <v>12</v>
      </c>
      <c r="J3" s="16" t="s">
        <v>13</v>
      </c>
      <c r="K3" s="15" t="s">
        <v>12</v>
      </c>
      <c r="L3" s="15" t="s">
        <v>13</v>
      </c>
    </row>
    <row r="4" spans="2:12" x14ac:dyDescent="0.25">
      <c r="B4" s="42"/>
      <c r="C4" s="43"/>
      <c r="D4" s="43"/>
      <c r="E4" s="43"/>
      <c r="F4" s="44"/>
      <c r="G4" s="15" t="s">
        <v>14</v>
      </c>
      <c r="H4" s="21" t="s">
        <v>15</v>
      </c>
      <c r="I4" s="15" t="s">
        <v>16</v>
      </c>
      <c r="J4" s="16" t="s">
        <v>16</v>
      </c>
      <c r="K4" s="15" t="s">
        <v>17</v>
      </c>
      <c r="L4" s="15" t="s">
        <v>18</v>
      </c>
    </row>
    <row r="5" spans="2:12" x14ac:dyDescent="0.25">
      <c r="B5" s="45" t="s">
        <v>35</v>
      </c>
      <c r="C5" s="45"/>
      <c r="D5" s="45"/>
      <c r="E5" s="45"/>
      <c r="F5" s="45"/>
      <c r="G5" s="22"/>
      <c r="H5" s="23"/>
      <c r="I5" s="23"/>
      <c r="J5" s="24"/>
      <c r="K5" s="38"/>
      <c r="L5" s="38"/>
    </row>
    <row r="6" spans="2:12" x14ac:dyDescent="0.25">
      <c r="B6" s="26" t="s">
        <v>3</v>
      </c>
      <c r="C6" s="26"/>
      <c r="D6" s="26"/>
      <c r="E6" s="26"/>
      <c r="F6" s="26"/>
      <c r="G6" s="27"/>
      <c r="H6" s="27"/>
      <c r="I6" s="28"/>
      <c r="J6" s="39"/>
      <c r="K6" s="30"/>
      <c r="L6" s="30">
        <f>L7+L11+L23+L32+L33+L44+L54+L66+L68+L70+L72+L75+L78+L84+L87+L90+L93+L97+L99+L100+L101+L102+L104+L107+L111+L120+L130</f>
        <v>0</v>
      </c>
    </row>
    <row r="7" spans="2:12" ht="17.100000000000001" customHeight="1" x14ac:dyDescent="0.25">
      <c r="B7" s="82" t="s">
        <v>154</v>
      </c>
      <c r="C7" s="82"/>
      <c r="D7" s="82"/>
      <c r="E7" s="82"/>
      <c r="F7" s="82"/>
      <c r="G7" s="47"/>
      <c r="H7" s="47"/>
      <c r="I7" s="47"/>
      <c r="J7" s="48"/>
      <c r="K7" s="47"/>
      <c r="L7" s="83">
        <v>0</v>
      </c>
    </row>
    <row r="8" spans="2:12" ht="17.100000000000001" customHeight="1" x14ac:dyDescent="0.25">
      <c r="B8" s="49" t="s">
        <v>151</v>
      </c>
      <c r="C8" s="49"/>
      <c r="D8" s="49"/>
      <c r="E8" s="49"/>
      <c r="F8" s="49"/>
      <c r="G8" s="50"/>
      <c r="H8" s="50"/>
      <c r="I8" s="51"/>
      <c r="J8" s="75"/>
      <c r="K8" s="52"/>
      <c r="L8" s="96"/>
    </row>
    <row r="9" spans="2:12" ht="17.100000000000001" customHeight="1" x14ac:dyDescent="0.25">
      <c r="B9" s="53" t="s">
        <v>152</v>
      </c>
      <c r="C9" s="53"/>
      <c r="D9" s="53"/>
      <c r="E9" s="53"/>
      <c r="F9" s="53"/>
      <c r="G9" s="54"/>
      <c r="H9" s="55"/>
      <c r="I9" s="56"/>
      <c r="J9" s="91"/>
      <c r="K9" s="57"/>
      <c r="L9" s="57">
        <v>0</v>
      </c>
    </row>
    <row r="10" spans="2:12" ht="17.100000000000001" customHeight="1" x14ac:dyDescent="0.25">
      <c r="B10" s="84"/>
      <c r="C10" s="85"/>
      <c r="D10" s="85"/>
      <c r="E10" s="85"/>
      <c r="F10" s="85"/>
      <c r="G10" s="85"/>
      <c r="H10" s="86"/>
      <c r="I10" s="87"/>
      <c r="J10" s="92"/>
      <c r="K10" s="85"/>
      <c r="L10" s="85"/>
    </row>
    <row r="11" spans="2:12" ht="17.100000000000001" customHeight="1" x14ac:dyDescent="0.25">
      <c r="B11" s="82" t="s">
        <v>155</v>
      </c>
      <c r="C11" s="82"/>
      <c r="D11" s="82"/>
      <c r="E11" s="82"/>
      <c r="F11" s="82"/>
      <c r="G11" s="47"/>
      <c r="H11" s="58"/>
      <c r="I11" s="47"/>
      <c r="J11" s="48"/>
      <c r="K11" s="47"/>
      <c r="L11" s="83">
        <v>0</v>
      </c>
    </row>
    <row r="12" spans="2:12" ht="17.100000000000001" customHeight="1" x14ac:dyDescent="0.25">
      <c r="B12" s="53" t="s">
        <v>153</v>
      </c>
      <c r="C12" s="53"/>
      <c r="D12" s="53"/>
      <c r="E12" s="53"/>
      <c r="F12" s="53"/>
      <c r="G12" s="50"/>
      <c r="H12" s="59"/>
      <c r="I12" s="51"/>
      <c r="J12" s="75"/>
      <c r="K12" s="52"/>
      <c r="L12" s="52"/>
    </row>
    <row r="13" spans="2:12" x14ac:dyDescent="0.25">
      <c r="B13" s="53" t="s">
        <v>36</v>
      </c>
      <c r="C13" s="53"/>
      <c r="D13" s="53"/>
      <c r="E13" s="53"/>
      <c r="F13" s="53"/>
      <c r="G13" s="50"/>
      <c r="H13" s="59"/>
      <c r="I13" s="51"/>
      <c r="J13" s="75"/>
      <c r="K13" s="52"/>
      <c r="L13" s="52">
        <f>SUM(L14:L14)</f>
        <v>0</v>
      </c>
    </row>
    <row r="14" spans="2:12" x14ac:dyDescent="0.25">
      <c r="B14" s="60" t="s">
        <v>37</v>
      </c>
      <c r="C14" s="60"/>
      <c r="D14" s="60"/>
      <c r="E14" s="60"/>
      <c r="F14" s="60"/>
      <c r="G14" s="50" t="s">
        <v>38</v>
      </c>
      <c r="H14" s="59">
        <v>1</v>
      </c>
      <c r="I14" s="51">
        <v>0</v>
      </c>
      <c r="J14" s="75">
        <v>0</v>
      </c>
      <c r="K14" s="52">
        <f>H14*I14</f>
        <v>0</v>
      </c>
      <c r="L14" s="97">
        <f>H14*J14</f>
        <v>0</v>
      </c>
    </row>
    <row r="15" spans="2:12" x14ac:dyDescent="0.25">
      <c r="B15" s="53" t="s">
        <v>39</v>
      </c>
      <c r="C15" s="53"/>
      <c r="D15" s="53"/>
      <c r="E15" s="53"/>
      <c r="F15" s="53"/>
      <c r="G15" s="50"/>
      <c r="H15" s="59"/>
      <c r="I15" s="51"/>
      <c r="J15" s="75"/>
      <c r="K15" s="52"/>
      <c r="L15" s="52">
        <f>SUM(L16:L19)</f>
        <v>0</v>
      </c>
    </row>
    <row r="16" spans="2:12" x14ac:dyDescent="0.25">
      <c r="B16" s="60" t="s">
        <v>40</v>
      </c>
      <c r="C16" s="60"/>
      <c r="D16" s="60"/>
      <c r="E16" s="60"/>
      <c r="F16" s="60"/>
      <c r="G16" s="50" t="s">
        <v>41</v>
      </c>
      <c r="H16" s="59">
        <v>40</v>
      </c>
      <c r="I16" s="51">
        <v>0</v>
      </c>
      <c r="J16" s="75">
        <v>0</v>
      </c>
      <c r="K16" s="52">
        <f>H16*I16</f>
        <v>0</v>
      </c>
      <c r="L16" s="97">
        <f>H16*J16</f>
        <v>0</v>
      </c>
    </row>
    <row r="17" spans="2:12" x14ac:dyDescent="0.25">
      <c r="B17" s="60" t="s">
        <v>42</v>
      </c>
      <c r="C17" s="60"/>
      <c r="D17" s="60"/>
      <c r="E17" s="60"/>
      <c r="F17" s="60"/>
      <c r="G17" s="50" t="s">
        <v>41</v>
      </c>
      <c r="H17" s="59">
        <v>25</v>
      </c>
      <c r="I17" s="51">
        <v>0</v>
      </c>
      <c r="J17" s="75">
        <v>0</v>
      </c>
      <c r="K17" s="52">
        <f t="shared" ref="K17:K19" si="0">H17*I17</f>
        <v>0</v>
      </c>
      <c r="L17" s="97">
        <f>H17*J17</f>
        <v>0</v>
      </c>
    </row>
    <row r="18" spans="2:12" x14ac:dyDescent="0.25">
      <c r="B18" s="60" t="s">
        <v>43</v>
      </c>
      <c r="C18" s="60"/>
      <c r="D18" s="60"/>
      <c r="E18" s="60"/>
      <c r="F18" s="60"/>
      <c r="G18" s="50" t="s">
        <v>41</v>
      </c>
      <c r="H18" s="59">
        <v>25</v>
      </c>
      <c r="I18" s="51">
        <v>0</v>
      </c>
      <c r="J18" s="75">
        <v>0</v>
      </c>
      <c r="K18" s="52">
        <f t="shared" si="0"/>
        <v>0</v>
      </c>
      <c r="L18" s="97">
        <f>H18*J18</f>
        <v>0</v>
      </c>
    </row>
    <row r="19" spans="2:12" x14ac:dyDescent="0.25">
      <c r="B19" s="60" t="s">
        <v>44</v>
      </c>
      <c r="C19" s="60"/>
      <c r="D19" s="60"/>
      <c r="E19" s="60"/>
      <c r="F19" s="60"/>
      <c r="G19" s="50" t="s">
        <v>41</v>
      </c>
      <c r="H19" s="59">
        <v>40</v>
      </c>
      <c r="I19" s="51">
        <v>0</v>
      </c>
      <c r="J19" s="75">
        <v>0</v>
      </c>
      <c r="K19" s="52">
        <f t="shared" si="0"/>
        <v>0</v>
      </c>
      <c r="L19" s="97">
        <f>H19*J19</f>
        <v>0</v>
      </c>
    </row>
    <row r="20" spans="2:12" x14ac:dyDescent="0.25">
      <c r="B20" s="53" t="s">
        <v>157</v>
      </c>
      <c r="C20" s="53"/>
      <c r="D20" s="53"/>
      <c r="E20" s="53"/>
      <c r="F20" s="53"/>
      <c r="G20" s="50"/>
      <c r="H20" s="59"/>
      <c r="I20" s="51"/>
      <c r="J20" s="75"/>
      <c r="K20" s="52"/>
      <c r="L20" s="52">
        <v>0</v>
      </c>
    </row>
    <row r="21" spans="2:12" x14ac:dyDescent="0.25">
      <c r="B21" s="84"/>
      <c r="C21" s="85"/>
      <c r="D21" s="85"/>
      <c r="E21" s="85"/>
      <c r="F21" s="85"/>
      <c r="G21" s="85"/>
      <c r="H21" s="86"/>
      <c r="I21" s="87"/>
      <c r="J21" s="92"/>
      <c r="K21" s="85"/>
      <c r="L21" s="85"/>
    </row>
    <row r="22" spans="2:12" x14ac:dyDescent="0.25">
      <c r="B22" s="53" t="s">
        <v>158</v>
      </c>
      <c r="C22" s="53"/>
      <c r="D22" s="53"/>
      <c r="E22" s="53"/>
      <c r="F22" s="53"/>
      <c r="G22" s="50"/>
      <c r="H22" s="59"/>
      <c r="I22" s="51"/>
      <c r="J22" s="75"/>
      <c r="K22" s="52"/>
      <c r="L22" s="52"/>
    </row>
    <row r="23" spans="2:12" x14ac:dyDescent="0.25">
      <c r="B23" s="53" t="s">
        <v>45</v>
      </c>
      <c r="C23" s="53"/>
      <c r="D23" s="53"/>
      <c r="E23" s="53"/>
      <c r="F23" s="53"/>
      <c r="G23" s="50"/>
      <c r="H23" s="59"/>
      <c r="I23" s="51"/>
      <c r="J23" s="75"/>
      <c r="K23" s="52"/>
      <c r="L23" s="52">
        <v>0</v>
      </c>
    </row>
    <row r="24" spans="2:12" x14ac:dyDescent="0.25">
      <c r="B24" s="63" t="s">
        <v>164</v>
      </c>
      <c r="C24" s="63"/>
      <c r="D24" s="63"/>
      <c r="E24" s="63"/>
      <c r="F24" s="63"/>
      <c r="G24" s="61"/>
      <c r="H24" s="59"/>
      <c r="I24" s="51"/>
      <c r="J24" s="75"/>
      <c r="K24" s="52"/>
      <c r="L24" s="52"/>
    </row>
    <row r="25" spans="2:12" x14ac:dyDescent="0.25">
      <c r="B25" s="62" t="s">
        <v>46</v>
      </c>
      <c r="C25" s="62"/>
      <c r="D25" s="62"/>
      <c r="E25" s="62"/>
      <c r="F25" s="62"/>
      <c r="G25" s="50" t="s">
        <v>38</v>
      </c>
      <c r="H25" s="59">
        <v>1</v>
      </c>
      <c r="I25" s="51">
        <v>0</v>
      </c>
      <c r="J25" s="75">
        <v>0</v>
      </c>
      <c r="K25" s="52">
        <f>H25*I25</f>
        <v>0</v>
      </c>
      <c r="L25" s="52">
        <f>H25*J30</f>
        <v>0</v>
      </c>
    </row>
    <row r="26" spans="2:12" x14ac:dyDescent="0.25">
      <c r="B26" s="63" t="s">
        <v>47</v>
      </c>
      <c r="C26" s="63"/>
      <c r="D26" s="63"/>
      <c r="E26" s="63"/>
      <c r="F26" s="63"/>
      <c r="G26" s="50"/>
      <c r="H26" s="88"/>
      <c r="I26" s="89"/>
      <c r="J26" s="75">
        <v>0</v>
      </c>
      <c r="K26" s="52">
        <f t="shared" ref="K26:K31" si="1">H26*I26</f>
        <v>0</v>
      </c>
      <c r="L26" s="52">
        <f t="shared" ref="L26:L28" si="2">H26*J31</f>
        <v>0</v>
      </c>
    </row>
    <row r="27" spans="2:12" x14ac:dyDescent="0.25">
      <c r="B27" s="64" t="s">
        <v>48</v>
      </c>
      <c r="C27" s="64"/>
      <c r="D27" s="64"/>
      <c r="E27" s="64"/>
      <c r="F27" s="64"/>
      <c r="G27" s="50" t="s">
        <v>19</v>
      </c>
      <c r="H27" s="59">
        <v>1</v>
      </c>
      <c r="I27" s="51">
        <v>0</v>
      </c>
      <c r="J27" s="75">
        <v>0</v>
      </c>
      <c r="K27" s="52">
        <f t="shared" si="1"/>
        <v>0</v>
      </c>
      <c r="L27" s="52">
        <f t="shared" si="2"/>
        <v>0</v>
      </c>
    </row>
    <row r="28" spans="2:12" x14ac:dyDescent="0.25">
      <c r="B28" s="64" t="s">
        <v>49</v>
      </c>
      <c r="C28" s="64"/>
      <c r="D28" s="64"/>
      <c r="E28" s="64"/>
      <c r="F28" s="64"/>
      <c r="G28" s="50" t="s">
        <v>19</v>
      </c>
      <c r="H28" s="59">
        <v>1</v>
      </c>
      <c r="I28" s="51">
        <v>0</v>
      </c>
      <c r="J28" s="75">
        <v>0</v>
      </c>
      <c r="K28" s="52">
        <f t="shared" si="1"/>
        <v>0</v>
      </c>
      <c r="L28" s="52">
        <f t="shared" si="2"/>
        <v>0</v>
      </c>
    </row>
    <row r="29" spans="2:12" x14ac:dyDescent="0.25">
      <c r="B29" s="65" t="s">
        <v>50</v>
      </c>
      <c r="C29" s="65"/>
      <c r="D29" s="65"/>
      <c r="E29" s="65"/>
      <c r="F29" s="65"/>
      <c r="G29" s="50" t="s">
        <v>51</v>
      </c>
      <c r="H29" s="59">
        <v>50</v>
      </c>
      <c r="I29" s="51">
        <v>0</v>
      </c>
      <c r="J29" s="75">
        <v>0</v>
      </c>
      <c r="K29" s="52">
        <f t="shared" si="1"/>
        <v>0</v>
      </c>
      <c r="L29" s="52">
        <f>H29*J33</f>
        <v>0</v>
      </c>
    </row>
    <row r="30" spans="2:12" x14ac:dyDescent="0.25">
      <c r="B30" s="65" t="s">
        <v>156</v>
      </c>
      <c r="C30" s="90"/>
      <c r="D30" s="90"/>
      <c r="E30" s="90"/>
      <c r="F30" s="90"/>
      <c r="G30" s="50" t="s">
        <v>38</v>
      </c>
      <c r="H30" s="59">
        <v>1</v>
      </c>
      <c r="I30" s="51">
        <v>0</v>
      </c>
      <c r="J30" s="75">
        <v>0</v>
      </c>
      <c r="K30" s="52">
        <f t="shared" si="1"/>
        <v>0</v>
      </c>
      <c r="L30" s="52">
        <f>H30*J34</f>
        <v>0</v>
      </c>
    </row>
    <row r="31" spans="2:12" x14ac:dyDescent="0.25">
      <c r="B31" s="65" t="s">
        <v>52</v>
      </c>
      <c r="C31" s="65"/>
      <c r="D31" s="65"/>
      <c r="E31" s="65"/>
      <c r="F31" s="65"/>
      <c r="G31" s="50" t="s">
        <v>38</v>
      </c>
      <c r="H31" s="59">
        <v>1</v>
      </c>
      <c r="I31" s="51">
        <v>0</v>
      </c>
      <c r="J31" s="75">
        <v>0</v>
      </c>
      <c r="K31" s="52">
        <f t="shared" si="1"/>
        <v>0</v>
      </c>
      <c r="L31" s="52">
        <f>H31*J31</f>
        <v>0</v>
      </c>
    </row>
    <row r="32" spans="2:12" x14ac:dyDescent="0.25">
      <c r="B32" s="53" t="s">
        <v>53</v>
      </c>
      <c r="C32" s="53"/>
      <c r="D32" s="53"/>
      <c r="E32" s="53"/>
      <c r="F32" s="53"/>
      <c r="G32" s="50"/>
      <c r="H32" s="59"/>
      <c r="I32" s="51"/>
      <c r="J32" s="75"/>
      <c r="K32" s="52"/>
      <c r="L32" s="52"/>
    </row>
    <row r="33" spans="2:12" x14ac:dyDescent="0.25">
      <c r="B33" s="63" t="s">
        <v>54</v>
      </c>
      <c r="C33" s="63"/>
      <c r="D33" s="63"/>
      <c r="E33" s="63"/>
      <c r="F33" s="63"/>
      <c r="G33" s="61"/>
      <c r="H33" s="59"/>
      <c r="I33" s="51"/>
      <c r="J33" s="75"/>
      <c r="K33" s="52"/>
      <c r="L33" s="52"/>
    </row>
    <row r="34" spans="2:12" x14ac:dyDescent="0.25">
      <c r="B34" s="62" t="s">
        <v>55</v>
      </c>
      <c r="C34" s="62"/>
      <c r="D34" s="62"/>
      <c r="E34" s="62"/>
      <c r="F34" s="62"/>
      <c r="G34" s="50" t="s">
        <v>38</v>
      </c>
      <c r="H34" s="59">
        <v>1</v>
      </c>
      <c r="I34" s="51">
        <v>0</v>
      </c>
      <c r="J34" s="75">
        <v>0</v>
      </c>
      <c r="K34" s="52">
        <f>H34*I34</f>
        <v>0</v>
      </c>
      <c r="L34" s="52">
        <f>H34*J34</f>
        <v>0</v>
      </c>
    </row>
    <row r="35" spans="2:12" x14ac:dyDescent="0.25">
      <c r="B35" s="64" t="s">
        <v>56</v>
      </c>
      <c r="C35" s="64"/>
      <c r="D35" s="64"/>
      <c r="E35" s="64"/>
      <c r="F35" s="64"/>
      <c r="G35" s="50" t="s">
        <v>38</v>
      </c>
      <c r="H35" s="59">
        <v>1</v>
      </c>
      <c r="I35" s="51">
        <v>0</v>
      </c>
      <c r="J35" s="75">
        <v>0</v>
      </c>
      <c r="K35" s="52">
        <f t="shared" ref="K35:K40" si="3">H35*I35</f>
        <v>0</v>
      </c>
      <c r="L35" s="52">
        <f>H35*J35</f>
        <v>0</v>
      </c>
    </row>
    <row r="36" spans="2:12" x14ac:dyDescent="0.25">
      <c r="B36" s="64" t="s">
        <v>57</v>
      </c>
      <c r="C36" s="64"/>
      <c r="D36" s="64"/>
      <c r="E36" s="64"/>
      <c r="F36" s="64"/>
      <c r="G36" s="50" t="s">
        <v>38</v>
      </c>
      <c r="H36" s="59">
        <v>1</v>
      </c>
      <c r="I36" s="51">
        <v>0</v>
      </c>
      <c r="J36" s="75">
        <v>0</v>
      </c>
      <c r="K36" s="52">
        <f t="shared" si="3"/>
        <v>0</v>
      </c>
      <c r="L36" s="52">
        <f t="shared" ref="L36:L43" si="4">H36*J36</f>
        <v>0</v>
      </c>
    </row>
    <row r="37" spans="2:12" x14ac:dyDescent="0.25">
      <c r="B37" s="64" t="s">
        <v>58</v>
      </c>
      <c r="C37" s="64"/>
      <c r="D37" s="64"/>
      <c r="E37" s="64"/>
      <c r="F37" s="64"/>
      <c r="G37" s="50" t="s">
        <v>38</v>
      </c>
      <c r="H37" s="59">
        <v>1</v>
      </c>
      <c r="I37" s="51">
        <v>0</v>
      </c>
      <c r="J37" s="75">
        <v>0</v>
      </c>
      <c r="K37" s="52">
        <f t="shared" si="3"/>
        <v>0</v>
      </c>
      <c r="L37" s="52">
        <f t="shared" si="4"/>
        <v>0</v>
      </c>
    </row>
    <row r="38" spans="2:12" x14ac:dyDescent="0.25">
      <c r="B38" s="64" t="s">
        <v>59</v>
      </c>
      <c r="C38" s="64"/>
      <c r="D38" s="64"/>
      <c r="E38" s="64"/>
      <c r="F38" s="64"/>
      <c r="G38" s="50" t="s">
        <v>38</v>
      </c>
      <c r="H38" s="59">
        <v>1</v>
      </c>
      <c r="I38" s="51">
        <v>0</v>
      </c>
      <c r="J38" s="75">
        <v>0</v>
      </c>
      <c r="K38" s="52">
        <f t="shared" si="3"/>
        <v>0</v>
      </c>
      <c r="L38" s="52">
        <f t="shared" si="4"/>
        <v>0</v>
      </c>
    </row>
    <row r="39" spans="2:12" x14ac:dyDescent="0.25">
      <c r="B39" s="64" t="s">
        <v>60</v>
      </c>
      <c r="C39" s="64"/>
      <c r="D39" s="64"/>
      <c r="E39" s="64"/>
      <c r="F39" s="64"/>
      <c r="G39" s="50" t="s">
        <v>38</v>
      </c>
      <c r="H39" s="59">
        <v>1</v>
      </c>
      <c r="I39" s="51">
        <v>0</v>
      </c>
      <c r="J39" s="75">
        <v>0</v>
      </c>
      <c r="K39" s="52">
        <f t="shared" si="3"/>
        <v>0</v>
      </c>
      <c r="L39" s="52">
        <f t="shared" si="4"/>
        <v>0</v>
      </c>
    </row>
    <row r="40" spans="2:12" x14ac:dyDescent="0.25">
      <c r="B40" s="64" t="s">
        <v>61</v>
      </c>
      <c r="C40" s="64"/>
      <c r="D40" s="64"/>
      <c r="E40" s="64"/>
      <c r="F40" s="64"/>
      <c r="G40" s="50" t="s">
        <v>38</v>
      </c>
      <c r="H40" s="59">
        <v>1</v>
      </c>
      <c r="I40" s="51">
        <v>0</v>
      </c>
      <c r="J40" s="75">
        <v>0</v>
      </c>
      <c r="K40" s="52">
        <f t="shared" si="3"/>
        <v>0</v>
      </c>
      <c r="L40" s="52">
        <f t="shared" si="4"/>
        <v>0</v>
      </c>
    </row>
    <row r="41" spans="2:12" x14ac:dyDescent="0.25">
      <c r="B41" s="65" t="s">
        <v>50</v>
      </c>
      <c r="C41" s="65"/>
      <c r="D41" s="65"/>
      <c r="E41" s="65"/>
      <c r="F41" s="65"/>
      <c r="G41" s="50" t="s">
        <v>51</v>
      </c>
      <c r="H41" s="59">
        <v>50</v>
      </c>
      <c r="I41" s="51">
        <v>0</v>
      </c>
      <c r="J41" s="75">
        <v>0</v>
      </c>
      <c r="K41" s="52">
        <f>H41*I41</f>
        <v>0</v>
      </c>
      <c r="L41" s="52">
        <f t="shared" si="4"/>
        <v>0</v>
      </c>
    </row>
    <row r="42" spans="2:12" x14ac:dyDescent="0.25">
      <c r="B42" s="65" t="s">
        <v>52</v>
      </c>
      <c r="C42" s="65"/>
      <c r="D42" s="65"/>
      <c r="E42" s="65"/>
      <c r="F42" s="65"/>
      <c r="G42" s="50" t="s">
        <v>38</v>
      </c>
      <c r="H42" s="59">
        <v>1</v>
      </c>
      <c r="I42" s="51">
        <v>0</v>
      </c>
      <c r="J42" s="75">
        <v>0</v>
      </c>
      <c r="K42" s="52">
        <f>H42*I42</f>
        <v>0</v>
      </c>
      <c r="L42" s="52">
        <f t="shared" si="4"/>
        <v>0</v>
      </c>
    </row>
    <row r="43" spans="2:12" x14ac:dyDescent="0.25">
      <c r="B43" s="65" t="s">
        <v>62</v>
      </c>
      <c r="C43" s="65"/>
      <c r="D43" s="65"/>
      <c r="E43" s="65"/>
      <c r="F43" s="65"/>
      <c r="G43" s="50" t="s">
        <v>38</v>
      </c>
      <c r="H43" s="59">
        <v>1</v>
      </c>
      <c r="I43" s="51">
        <v>0</v>
      </c>
      <c r="J43" s="75">
        <v>0</v>
      </c>
      <c r="K43" s="52">
        <f>H43*I43</f>
        <v>0</v>
      </c>
      <c r="L43" s="52">
        <f t="shared" si="4"/>
        <v>0</v>
      </c>
    </row>
    <row r="44" spans="2:12" x14ac:dyDescent="0.25">
      <c r="B44" s="63" t="s">
        <v>54</v>
      </c>
      <c r="C44" s="63"/>
      <c r="D44" s="63"/>
      <c r="E44" s="63"/>
      <c r="F44" s="63"/>
      <c r="G44" s="61"/>
      <c r="H44" s="59"/>
      <c r="I44" s="51"/>
      <c r="J44" s="75"/>
      <c r="K44" s="52"/>
      <c r="L44" s="52"/>
    </row>
    <row r="45" spans="2:12" x14ac:dyDescent="0.25">
      <c r="B45" s="62" t="s">
        <v>63</v>
      </c>
      <c r="C45" s="62"/>
      <c r="D45" s="62"/>
      <c r="E45" s="62"/>
      <c r="F45" s="62"/>
      <c r="G45" s="50" t="s">
        <v>38</v>
      </c>
      <c r="H45" s="59">
        <v>1</v>
      </c>
      <c r="I45" s="51">
        <v>0</v>
      </c>
      <c r="J45" s="75">
        <v>0</v>
      </c>
      <c r="K45" s="52">
        <f>H45*I45</f>
        <v>0</v>
      </c>
      <c r="L45" s="52">
        <f>H45*J45</f>
        <v>0</v>
      </c>
    </row>
    <row r="46" spans="2:12" x14ac:dyDescent="0.25">
      <c r="B46" s="64" t="s">
        <v>56</v>
      </c>
      <c r="C46" s="64"/>
      <c r="D46" s="64"/>
      <c r="E46" s="64"/>
      <c r="F46" s="64"/>
      <c r="G46" s="50"/>
      <c r="H46" s="59"/>
      <c r="I46" s="51">
        <v>0</v>
      </c>
      <c r="J46" s="75">
        <v>0</v>
      </c>
      <c r="K46" s="52">
        <f t="shared" ref="K46:K53" si="5">H46*I46</f>
        <v>0</v>
      </c>
      <c r="L46" s="52">
        <f t="shared" ref="L46:L53" si="6">H46*J46</f>
        <v>0</v>
      </c>
    </row>
    <row r="47" spans="2:12" x14ac:dyDescent="0.25">
      <c r="B47" s="64" t="s">
        <v>57</v>
      </c>
      <c r="C47" s="64"/>
      <c r="D47" s="64"/>
      <c r="E47" s="64"/>
      <c r="F47" s="64"/>
      <c r="G47" s="50"/>
      <c r="H47" s="59"/>
      <c r="I47" s="51">
        <v>0</v>
      </c>
      <c r="J47" s="75">
        <v>0</v>
      </c>
      <c r="K47" s="52">
        <f t="shared" si="5"/>
        <v>0</v>
      </c>
      <c r="L47" s="52">
        <f t="shared" si="6"/>
        <v>0</v>
      </c>
    </row>
    <row r="48" spans="2:12" x14ac:dyDescent="0.25">
      <c r="B48" s="64" t="s">
        <v>64</v>
      </c>
      <c r="C48" s="64"/>
      <c r="D48" s="64"/>
      <c r="E48" s="64"/>
      <c r="F48" s="64"/>
      <c r="G48" s="50"/>
      <c r="H48" s="59"/>
      <c r="I48" s="51">
        <v>0</v>
      </c>
      <c r="J48" s="75">
        <v>0</v>
      </c>
      <c r="K48" s="52">
        <f t="shared" si="5"/>
        <v>0</v>
      </c>
      <c r="L48" s="52">
        <f t="shared" si="6"/>
        <v>0</v>
      </c>
    </row>
    <row r="49" spans="2:12" x14ac:dyDescent="0.25">
      <c r="B49" s="64" t="s">
        <v>60</v>
      </c>
      <c r="C49" s="64"/>
      <c r="D49" s="64"/>
      <c r="E49" s="64"/>
      <c r="F49" s="64"/>
      <c r="G49" s="50"/>
      <c r="H49" s="59"/>
      <c r="I49" s="51">
        <v>0</v>
      </c>
      <c r="J49" s="75">
        <v>0</v>
      </c>
      <c r="K49" s="52">
        <f t="shared" si="5"/>
        <v>0</v>
      </c>
      <c r="L49" s="52">
        <f t="shared" si="6"/>
        <v>0</v>
      </c>
    </row>
    <row r="50" spans="2:12" x14ac:dyDescent="0.25">
      <c r="B50" s="64" t="s">
        <v>61</v>
      </c>
      <c r="C50" s="64"/>
      <c r="D50" s="64"/>
      <c r="E50" s="64"/>
      <c r="F50" s="64"/>
      <c r="G50" s="50"/>
      <c r="H50" s="59"/>
      <c r="I50" s="51">
        <v>0</v>
      </c>
      <c r="J50" s="75">
        <v>0</v>
      </c>
      <c r="K50" s="52">
        <f t="shared" si="5"/>
        <v>0</v>
      </c>
      <c r="L50" s="52">
        <f t="shared" si="6"/>
        <v>0</v>
      </c>
    </row>
    <row r="51" spans="2:12" x14ac:dyDescent="0.25">
      <c r="B51" s="65" t="s">
        <v>50</v>
      </c>
      <c r="C51" s="65"/>
      <c r="D51" s="65"/>
      <c r="E51" s="65"/>
      <c r="F51" s="65"/>
      <c r="G51" s="50" t="s">
        <v>51</v>
      </c>
      <c r="H51" s="59">
        <v>50</v>
      </c>
      <c r="I51" s="51">
        <v>0</v>
      </c>
      <c r="J51" s="75">
        <v>0</v>
      </c>
      <c r="K51" s="52">
        <f t="shared" si="5"/>
        <v>0</v>
      </c>
      <c r="L51" s="52">
        <f t="shared" si="6"/>
        <v>0</v>
      </c>
    </row>
    <row r="52" spans="2:12" x14ac:dyDescent="0.25">
      <c r="B52" s="65" t="s">
        <v>52</v>
      </c>
      <c r="C52" s="65"/>
      <c r="D52" s="65"/>
      <c r="E52" s="65"/>
      <c r="F52" s="65"/>
      <c r="G52" s="50" t="s">
        <v>38</v>
      </c>
      <c r="H52" s="59">
        <v>1</v>
      </c>
      <c r="I52" s="51">
        <v>0</v>
      </c>
      <c r="J52" s="75">
        <v>0</v>
      </c>
      <c r="K52" s="52">
        <f t="shared" si="5"/>
        <v>0</v>
      </c>
      <c r="L52" s="52">
        <f t="shared" si="6"/>
        <v>0</v>
      </c>
    </row>
    <row r="53" spans="2:12" x14ac:dyDescent="0.25">
      <c r="B53" s="65" t="s">
        <v>62</v>
      </c>
      <c r="C53" s="65"/>
      <c r="D53" s="65"/>
      <c r="E53" s="65"/>
      <c r="F53" s="65"/>
      <c r="G53" s="50" t="s">
        <v>38</v>
      </c>
      <c r="H53" s="59">
        <v>1</v>
      </c>
      <c r="I53" s="51">
        <v>0</v>
      </c>
      <c r="J53" s="75">
        <v>0</v>
      </c>
      <c r="K53" s="52">
        <f t="shared" si="5"/>
        <v>0</v>
      </c>
      <c r="L53" s="52">
        <f t="shared" si="6"/>
        <v>0</v>
      </c>
    </row>
    <row r="54" spans="2:12" x14ac:dyDescent="0.25">
      <c r="B54" s="53" t="s">
        <v>65</v>
      </c>
      <c r="C54" s="53"/>
      <c r="D54" s="53"/>
      <c r="E54" s="53"/>
      <c r="F54" s="53"/>
      <c r="G54" s="50"/>
      <c r="H54" s="59"/>
      <c r="I54" s="51"/>
      <c r="J54" s="75"/>
      <c r="K54" s="52"/>
      <c r="L54" s="52"/>
    </row>
    <row r="55" spans="2:12" x14ac:dyDescent="0.25">
      <c r="B55" s="63" t="s">
        <v>66</v>
      </c>
      <c r="C55" s="63"/>
      <c r="D55" s="63"/>
      <c r="E55" s="63"/>
      <c r="F55" s="63"/>
      <c r="G55" s="50" t="s">
        <v>38</v>
      </c>
      <c r="H55" s="59">
        <v>1</v>
      </c>
      <c r="I55" s="51">
        <v>0</v>
      </c>
      <c r="J55" s="75">
        <v>0</v>
      </c>
      <c r="K55" s="52">
        <f>H55*I55</f>
        <v>0</v>
      </c>
      <c r="L55" s="52">
        <f>H55*J55</f>
        <v>0</v>
      </c>
    </row>
    <row r="56" spans="2:12" x14ac:dyDescent="0.25">
      <c r="B56" s="66" t="s">
        <v>67</v>
      </c>
      <c r="C56" s="66"/>
      <c r="D56" s="66"/>
      <c r="E56" s="66"/>
      <c r="F56" s="66"/>
      <c r="G56" s="67"/>
      <c r="H56" s="67"/>
      <c r="I56" s="93"/>
      <c r="J56" s="94"/>
      <c r="K56" s="68"/>
      <c r="L56" s="98"/>
    </row>
    <row r="57" spans="2:12" x14ac:dyDescent="0.25">
      <c r="B57" s="66" t="s">
        <v>68</v>
      </c>
      <c r="C57" s="66"/>
      <c r="D57" s="66"/>
      <c r="E57" s="66"/>
      <c r="F57" s="66"/>
      <c r="G57" s="67"/>
      <c r="H57" s="67"/>
      <c r="I57" s="93"/>
      <c r="J57" s="94"/>
      <c r="K57" s="68"/>
      <c r="L57" s="98"/>
    </row>
    <row r="58" spans="2:12" x14ac:dyDescent="0.25">
      <c r="B58" s="66" t="s">
        <v>69</v>
      </c>
      <c r="C58" s="66"/>
      <c r="D58" s="66"/>
      <c r="E58" s="66"/>
      <c r="F58" s="66"/>
      <c r="G58" s="67"/>
      <c r="H58" s="67"/>
      <c r="I58" s="93"/>
      <c r="J58" s="94"/>
      <c r="K58" s="68"/>
      <c r="L58" s="98"/>
    </row>
    <row r="59" spans="2:12" x14ac:dyDescent="0.25">
      <c r="B59" s="66" t="s">
        <v>70</v>
      </c>
      <c r="C59" s="66"/>
      <c r="D59" s="66"/>
      <c r="E59" s="66"/>
      <c r="F59" s="66"/>
      <c r="G59" s="67"/>
      <c r="H59" s="67"/>
      <c r="I59" s="93"/>
      <c r="J59" s="94"/>
      <c r="K59" s="68"/>
      <c r="L59" s="98"/>
    </row>
    <row r="60" spans="2:12" x14ac:dyDescent="0.25">
      <c r="B60" s="66" t="s">
        <v>71</v>
      </c>
      <c r="C60" s="66"/>
      <c r="D60" s="66"/>
      <c r="E60" s="66"/>
      <c r="F60" s="66"/>
      <c r="G60" s="67"/>
      <c r="H60" s="67"/>
      <c r="I60" s="93"/>
      <c r="J60" s="94"/>
      <c r="K60" s="68"/>
      <c r="L60" s="98"/>
    </row>
    <row r="61" spans="2:12" x14ac:dyDescent="0.25">
      <c r="B61" s="66" t="s">
        <v>72</v>
      </c>
      <c r="C61" s="66"/>
      <c r="D61" s="66"/>
      <c r="E61" s="66"/>
      <c r="F61" s="66"/>
      <c r="G61" s="67"/>
      <c r="H61" s="67"/>
      <c r="I61" s="93"/>
      <c r="J61" s="94"/>
      <c r="K61" s="68"/>
      <c r="L61" s="98"/>
    </row>
    <row r="62" spans="2:12" x14ac:dyDescent="0.25">
      <c r="B62" s="66" t="s">
        <v>73</v>
      </c>
      <c r="C62" s="66"/>
      <c r="D62" s="66"/>
      <c r="E62" s="66"/>
      <c r="F62" s="66"/>
      <c r="G62" s="67"/>
      <c r="H62" s="67"/>
      <c r="I62" s="93"/>
      <c r="J62" s="94"/>
      <c r="K62" s="68"/>
      <c r="L62" s="98"/>
    </row>
    <row r="63" spans="2:12" x14ac:dyDescent="0.25">
      <c r="B63" s="66" t="s">
        <v>74</v>
      </c>
      <c r="C63" s="66"/>
      <c r="D63" s="66"/>
      <c r="E63" s="66"/>
      <c r="F63" s="66"/>
      <c r="G63" s="67"/>
      <c r="H63" s="67"/>
      <c r="I63" s="93"/>
      <c r="J63" s="94"/>
      <c r="K63" s="68"/>
      <c r="L63" s="98"/>
    </row>
    <row r="64" spans="2:12" x14ac:dyDescent="0.25">
      <c r="B64" s="62" t="s">
        <v>75</v>
      </c>
      <c r="C64" s="62"/>
      <c r="D64" s="62"/>
      <c r="E64" s="62"/>
      <c r="F64" s="62"/>
      <c r="G64" s="50"/>
      <c r="H64" s="59"/>
      <c r="I64" s="51"/>
      <c r="J64" s="75"/>
      <c r="K64" s="52"/>
      <c r="L64" s="52"/>
    </row>
    <row r="65" spans="2:12" x14ac:dyDescent="0.25">
      <c r="B65" s="62" t="s">
        <v>62</v>
      </c>
      <c r="C65" s="62"/>
      <c r="D65" s="62"/>
      <c r="E65" s="62"/>
      <c r="F65" s="62"/>
      <c r="G65" s="50"/>
      <c r="H65" s="59"/>
      <c r="I65" s="51"/>
      <c r="J65" s="75"/>
      <c r="K65" s="52"/>
      <c r="L65" s="52"/>
    </row>
    <row r="66" spans="2:12" x14ac:dyDescent="0.25">
      <c r="B66" s="53" t="s">
        <v>76</v>
      </c>
      <c r="C66" s="53"/>
      <c r="D66" s="53"/>
      <c r="E66" s="53"/>
      <c r="F66" s="53"/>
      <c r="G66" s="50"/>
      <c r="H66" s="59"/>
      <c r="I66" s="51"/>
      <c r="J66" s="75"/>
      <c r="K66" s="52"/>
      <c r="L66" s="52"/>
    </row>
    <row r="67" spans="2:12" x14ac:dyDescent="0.25">
      <c r="B67" s="63" t="s">
        <v>77</v>
      </c>
      <c r="C67" s="63"/>
      <c r="D67" s="63"/>
      <c r="E67" s="63"/>
      <c r="F67" s="63"/>
      <c r="G67" s="50" t="s">
        <v>38</v>
      </c>
      <c r="H67" s="59">
        <v>1</v>
      </c>
      <c r="I67" s="51">
        <v>0</v>
      </c>
      <c r="J67" s="75">
        <v>0</v>
      </c>
      <c r="K67" s="52">
        <f>H67*I67</f>
        <v>0</v>
      </c>
      <c r="L67" s="52">
        <f>H67*J67</f>
        <v>0</v>
      </c>
    </row>
    <row r="68" spans="2:12" x14ac:dyDescent="0.25">
      <c r="B68" s="53" t="s">
        <v>78</v>
      </c>
      <c r="C68" s="53"/>
      <c r="D68" s="53"/>
      <c r="E68" s="53"/>
      <c r="F68" s="53"/>
      <c r="G68" s="50"/>
      <c r="H68" s="59"/>
      <c r="I68" s="51"/>
      <c r="J68" s="75"/>
      <c r="K68" s="52"/>
      <c r="L68" s="52"/>
    </row>
    <row r="69" spans="2:12" x14ac:dyDescent="0.25">
      <c r="B69" s="63" t="s">
        <v>79</v>
      </c>
      <c r="C69" s="63"/>
      <c r="D69" s="63"/>
      <c r="E69" s="63"/>
      <c r="F69" s="63"/>
      <c r="G69" s="50" t="s">
        <v>38</v>
      </c>
      <c r="H69" s="59">
        <v>1</v>
      </c>
      <c r="I69" s="51">
        <v>0</v>
      </c>
      <c r="J69" s="75">
        <v>0</v>
      </c>
      <c r="K69" s="52">
        <f>H69*I69</f>
        <v>0</v>
      </c>
      <c r="L69" s="52">
        <f>H69*J69</f>
        <v>0</v>
      </c>
    </row>
    <row r="70" spans="2:12" x14ac:dyDescent="0.25">
      <c r="B70" s="53" t="s">
        <v>80</v>
      </c>
      <c r="C70" s="53"/>
      <c r="D70" s="53"/>
      <c r="E70" s="53"/>
      <c r="F70" s="53"/>
      <c r="G70" s="50"/>
      <c r="H70" s="59"/>
      <c r="I70" s="51"/>
      <c r="J70" s="75"/>
      <c r="K70" s="52"/>
      <c r="L70" s="52"/>
    </row>
    <row r="71" spans="2:12" x14ac:dyDescent="0.25">
      <c r="B71" s="63" t="s">
        <v>81</v>
      </c>
      <c r="C71" s="63"/>
      <c r="D71" s="63"/>
      <c r="E71" s="63"/>
      <c r="F71" s="63"/>
      <c r="G71" s="50" t="s">
        <v>38</v>
      </c>
      <c r="H71" s="59">
        <v>1</v>
      </c>
      <c r="I71" s="51">
        <v>0</v>
      </c>
      <c r="J71" s="75">
        <v>0</v>
      </c>
      <c r="K71" s="52">
        <f>H71*I71</f>
        <v>0</v>
      </c>
      <c r="L71" s="52">
        <f>H71*J71</f>
        <v>0</v>
      </c>
    </row>
    <row r="72" spans="2:12" x14ac:dyDescent="0.25">
      <c r="B72" s="53" t="s">
        <v>82</v>
      </c>
      <c r="C72" s="53"/>
      <c r="D72" s="53"/>
      <c r="E72" s="53"/>
      <c r="F72" s="53"/>
      <c r="G72" s="50"/>
      <c r="H72" s="59"/>
      <c r="I72" s="51"/>
      <c r="J72" s="75"/>
      <c r="K72" s="52"/>
      <c r="L72" s="52"/>
    </row>
    <row r="73" spans="2:12" x14ac:dyDescent="0.25">
      <c r="B73" s="63" t="s">
        <v>82</v>
      </c>
      <c r="C73" s="63"/>
      <c r="D73" s="63"/>
      <c r="E73" s="63"/>
      <c r="F73" s="63"/>
      <c r="G73" s="50" t="s">
        <v>19</v>
      </c>
      <c r="H73" s="59">
        <v>1</v>
      </c>
      <c r="I73" s="51">
        <v>0</v>
      </c>
      <c r="J73" s="75">
        <v>0</v>
      </c>
      <c r="K73" s="52">
        <f>H73*I73</f>
        <v>0</v>
      </c>
      <c r="L73" s="52">
        <f>H73*J73</f>
        <v>0</v>
      </c>
    </row>
    <row r="74" spans="2:12" x14ac:dyDescent="0.25">
      <c r="B74" s="62" t="s">
        <v>83</v>
      </c>
      <c r="C74" s="62"/>
      <c r="D74" s="62"/>
      <c r="E74" s="62"/>
      <c r="F74" s="62"/>
      <c r="G74" s="50"/>
      <c r="H74" s="59"/>
      <c r="I74" s="51"/>
      <c r="J74" s="75"/>
      <c r="K74" s="52"/>
      <c r="L74" s="52"/>
    </row>
    <row r="75" spans="2:12" x14ac:dyDescent="0.25">
      <c r="B75" s="53" t="s">
        <v>84</v>
      </c>
      <c r="C75" s="53"/>
      <c r="D75" s="53"/>
      <c r="E75" s="53"/>
      <c r="F75" s="53"/>
      <c r="G75" s="50"/>
      <c r="H75" s="59"/>
      <c r="I75" s="51"/>
      <c r="J75" s="75"/>
      <c r="K75" s="52"/>
      <c r="L75" s="52"/>
    </row>
    <row r="76" spans="2:12" x14ac:dyDescent="0.25">
      <c r="B76" s="63" t="s">
        <v>85</v>
      </c>
      <c r="C76" s="63"/>
      <c r="D76" s="63"/>
      <c r="E76" s="63"/>
      <c r="F76" s="63"/>
      <c r="G76" s="50" t="s">
        <v>38</v>
      </c>
      <c r="H76" s="59">
        <v>2</v>
      </c>
      <c r="I76" s="51">
        <v>0</v>
      </c>
      <c r="J76" s="75">
        <v>0</v>
      </c>
      <c r="K76" s="52">
        <f>H76*I76</f>
        <v>0</v>
      </c>
      <c r="L76" s="52">
        <f>H76*J76</f>
        <v>0</v>
      </c>
    </row>
    <row r="77" spans="2:12" x14ac:dyDescent="0.25">
      <c r="B77" s="62" t="s">
        <v>86</v>
      </c>
      <c r="C77" s="62"/>
      <c r="D77" s="62"/>
      <c r="E77" s="62"/>
      <c r="F77" s="62"/>
      <c r="G77" s="50"/>
      <c r="H77" s="59"/>
      <c r="I77" s="51"/>
      <c r="J77" s="75"/>
      <c r="K77" s="52"/>
      <c r="L77" s="52"/>
    </row>
    <row r="78" spans="2:12" x14ac:dyDescent="0.25">
      <c r="B78" s="53" t="s">
        <v>87</v>
      </c>
      <c r="C78" s="53"/>
      <c r="D78" s="53"/>
      <c r="E78" s="53"/>
      <c r="F78" s="53"/>
      <c r="G78" s="50"/>
      <c r="H78" s="59"/>
      <c r="I78" s="51"/>
      <c r="J78" s="75"/>
      <c r="K78" s="52"/>
      <c r="L78" s="52"/>
    </row>
    <row r="79" spans="2:12" x14ac:dyDescent="0.25">
      <c r="B79" s="63" t="s">
        <v>88</v>
      </c>
      <c r="C79" s="63"/>
      <c r="D79" s="63"/>
      <c r="E79" s="63"/>
      <c r="F79" s="63"/>
      <c r="G79" s="50" t="s">
        <v>38</v>
      </c>
      <c r="H79" s="59">
        <v>2</v>
      </c>
      <c r="I79" s="51">
        <v>0</v>
      </c>
      <c r="J79" s="75"/>
      <c r="K79" s="52">
        <f>H79*I79</f>
        <v>0</v>
      </c>
      <c r="L79" s="52">
        <f>H79*J79</f>
        <v>0</v>
      </c>
    </row>
    <row r="80" spans="2:12" x14ac:dyDescent="0.25">
      <c r="B80" s="69" t="s">
        <v>89</v>
      </c>
      <c r="C80" s="69"/>
      <c r="D80" s="69"/>
      <c r="E80" s="69"/>
      <c r="F80" s="69"/>
      <c r="G80" s="50"/>
      <c r="H80" s="59"/>
      <c r="I80" s="51"/>
      <c r="J80" s="75"/>
      <c r="K80" s="52"/>
      <c r="L80" s="52"/>
    </row>
    <row r="81" spans="2:12" x14ac:dyDescent="0.25">
      <c r="B81" s="62" t="s">
        <v>90</v>
      </c>
      <c r="C81" s="62"/>
      <c r="D81" s="62"/>
      <c r="E81" s="62"/>
      <c r="F81" s="62"/>
      <c r="G81" s="50"/>
      <c r="H81" s="59"/>
      <c r="I81" s="51"/>
      <c r="J81" s="75"/>
      <c r="K81" s="52"/>
      <c r="L81" s="52"/>
    </row>
    <row r="82" spans="2:12" x14ac:dyDescent="0.25">
      <c r="B82" s="62" t="s">
        <v>91</v>
      </c>
      <c r="C82" s="62"/>
      <c r="D82" s="62"/>
      <c r="E82" s="62"/>
      <c r="F82" s="62"/>
      <c r="G82" s="50"/>
      <c r="H82" s="59"/>
      <c r="I82" s="51"/>
      <c r="J82" s="75"/>
      <c r="K82" s="52"/>
      <c r="L82" s="52"/>
    </row>
    <row r="83" spans="2:12" x14ac:dyDescent="0.25">
      <c r="B83" s="62" t="s">
        <v>92</v>
      </c>
      <c r="C83" s="62"/>
      <c r="D83" s="62"/>
      <c r="E83" s="62"/>
      <c r="F83" s="62"/>
      <c r="G83" s="50"/>
      <c r="H83" s="59"/>
      <c r="I83" s="51"/>
      <c r="J83" s="75"/>
      <c r="K83" s="52"/>
      <c r="L83" s="52"/>
    </row>
    <row r="84" spans="2:12" x14ac:dyDescent="0.25">
      <c r="B84" s="53" t="s">
        <v>93</v>
      </c>
      <c r="C84" s="53"/>
      <c r="D84" s="53"/>
      <c r="E84" s="53"/>
      <c r="F84" s="53"/>
      <c r="G84" s="50"/>
      <c r="H84" s="59"/>
      <c r="I84" s="51"/>
      <c r="J84" s="75"/>
      <c r="K84" s="52"/>
      <c r="L84" s="52"/>
    </row>
    <row r="85" spans="2:12" x14ac:dyDescent="0.25">
      <c r="B85" s="63" t="s">
        <v>93</v>
      </c>
      <c r="C85" s="63"/>
      <c r="D85" s="63"/>
      <c r="E85" s="63"/>
      <c r="F85" s="63"/>
      <c r="G85" s="50" t="s">
        <v>19</v>
      </c>
      <c r="H85" s="59">
        <v>1</v>
      </c>
      <c r="I85" s="51">
        <v>0</v>
      </c>
      <c r="J85" s="75"/>
      <c r="K85" s="52">
        <f>H85*I85</f>
        <v>0</v>
      </c>
      <c r="L85" s="52">
        <f>H85*J85</f>
        <v>0</v>
      </c>
    </row>
    <row r="86" spans="2:12" x14ac:dyDescent="0.25">
      <c r="B86" s="62" t="s">
        <v>94</v>
      </c>
      <c r="C86" s="62"/>
      <c r="D86" s="62"/>
      <c r="E86" s="62"/>
      <c r="F86" s="62"/>
      <c r="G86" s="50"/>
      <c r="H86" s="59"/>
      <c r="I86" s="51"/>
      <c r="J86" s="75"/>
      <c r="K86" s="52"/>
      <c r="L86" s="52"/>
    </row>
    <row r="87" spans="2:12" x14ac:dyDescent="0.25">
      <c r="B87" s="53" t="s">
        <v>95</v>
      </c>
      <c r="C87" s="53"/>
      <c r="D87" s="53"/>
      <c r="E87" s="53"/>
      <c r="F87" s="53"/>
      <c r="G87" s="50"/>
      <c r="H87" s="59"/>
      <c r="I87" s="51"/>
      <c r="J87" s="75"/>
      <c r="K87" s="52"/>
      <c r="L87" s="52"/>
    </row>
    <row r="88" spans="2:12" ht="31.5" customHeight="1" x14ac:dyDescent="0.25">
      <c r="B88" s="63" t="s">
        <v>96</v>
      </c>
      <c r="C88" s="63"/>
      <c r="D88" s="63"/>
      <c r="E88" s="63"/>
      <c r="F88" s="63"/>
      <c r="G88" s="50" t="s">
        <v>41</v>
      </c>
      <c r="H88" s="59">
        <v>25</v>
      </c>
      <c r="I88" s="51">
        <v>0</v>
      </c>
      <c r="J88" s="75">
        <v>0</v>
      </c>
      <c r="K88" s="52">
        <f>H88*I88</f>
        <v>0</v>
      </c>
      <c r="L88" s="52">
        <f>H88*J88</f>
        <v>0</v>
      </c>
    </row>
    <row r="89" spans="2:12" x14ac:dyDescent="0.25">
      <c r="B89" s="63" t="s">
        <v>97</v>
      </c>
      <c r="C89" s="63"/>
      <c r="D89" s="63"/>
      <c r="E89" s="63"/>
      <c r="F89" s="63"/>
      <c r="G89" s="50" t="s">
        <v>41</v>
      </c>
      <c r="H89" s="59">
        <v>25</v>
      </c>
      <c r="I89" s="51">
        <v>0</v>
      </c>
      <c r="J89" s="75">
        <v>0</v>
      </c>
      <c r="K89" s="52">
        <f>H89*I89</f>
        <v>0</v>
      </c>
      <c r="L89" s="52">
        <f>H89*J89</f>
        <v>0</v>
      </c>
    </row>
    <row r="90" spans="2:12" x14ac:dyDescent="0.25">
      <c r="B90" s="53" t="s">
        <v>98</v>
      </c>
      <c r="C90" s="53"/>
      <c r="D90" s="53"/>
      <c r="E90" s="53"/>
      <c r="F90" s="53"/>
      <c r="G90" s="50"/>
      <c r="H90" s="59"/>
      <c r="I90" s="51"/>
      <c r="J90" s="75"/>
      <c r="K90" s="52"/>
      <c r="L90" s="52"/>
    </row>
    <row r="91" spans="2:12" x14ac:dyDescent="0.25">
      <c r="B91" s="63" t="s">
        <v>99</v>
      </c>
      <c r="C91" s="63"/>
      <c r="D91" s="63"/>
      <c r="E91" s="63"/>
      <c r="F91" s="63"/>
      <c r="G91" s="50" t="s">
        <v>38</v>
      </c>
      <c r="H91" s="59">
        <v>2</v>
      </c>
      <c r="I91" s="51"/>
      <c r="J91" s="75"/>
      <c r="K91" s="52">
        <f>H91*I91</f>
        <v>0</v>
      </c>
      <c r="L91" s="52">
        <f>H91*J91</f>
        <v>0</v>
      </c>
    </row>
    <row r="92" spans="2:12" ht="31.5" customHeight="1" x14ac:dyDescent="0.25">
      <c r="B92" s="63" t="s">
        <v>100</v>
      </c>
      <c r="C92" s="63"/>
      <c r="D92" s="63"/>
      <c r="E92" s="63"/>
      <c r="F92" s="63"/>
      <c r="G92" s="50" t="s">
        <v>38</v>
      </c>
      <c r="H92" s="59">
        <v>2</v>
      </c>
      <c r="I92" s="51">
        <v>0</v>
      </c>
      <c r="J92" s="75">
        <v>0</v>
      </c>
      <c r="K92" s="52">
        <f>H92*I92</f>
        <v>0</v>
      </c>
      <c r="L92" s="52">
        <f>H92*J92</f>
        <v>0</v>
      </c>
    </row>
    <row r="93" spans="2:12" x14ac:dyDescent="0.25">
      <c r="B93" s="53" t="s">
        <v>101</v>
      </c>
      <c r="C93" s="53"/>
      <c r="D93" s="53"/>
      <c r="E93" s="53"/>
      <c r="F93" s="53"/>
      <c r="G93" s="50"/>
      <c r="H93" s="59"/>
      <c r="I93" s="51"/>
      <c r="J93" s="75"/>
      <c r="K93" s="52"/>
      <c r="L93" s="52"/>
    </row>
    <row r="94" spans="2:12" x14ac:dyDescent="0.25">
      <c r="B94" s="63" t="s">
        <v>102</v>
      </c>
      <c r="C94" s="63"/>
      <c r="D94" s="63"/>
      <c r="E94" s="63"/>
      <c r="F94" s="63"/>
      <c r="G94" s="50" t="s">
        <v>38</v>
      </c>
      <c r="H94" s="59">
        <v>1</v>
      </c>
      <c r="I94" s="51">
        <v>0</v>
      </c>
      <c r="J94" s="75">
        <v>0</v>
      </c>
      <c r="K94" s="52">
        <f>H94*I94</f>
        <v>0</v>
      </c>
      <c r="L94" s="52">
        <f>H94*J94</f>
        <v>0</v>
      </c>
    </row>
    <row r="95" spans="2:12" x14ac:dyDescent="0.25">
      <c r="B95" s="63" t="s">
        <v>103</v>
      </c>
      <c r="C95" s="63"/>
      <c r="D95" s="63"/>
      <c r="E95" s="63"/>
      <c r="F95" s="63"/>
      <c r="G95" s="50"/>
      <c r="H95" s="59"/>
      <c r="I95" s="51"/>
      <c r="J95" s="75"/>
      <c r="K95" s="52"/>
      <c r="L95" s="52"/>
    </row>
    <row r="96" spans="2:12" x14ac:dyDescent="0.25">
      <c r="B96" s="63" t="s">
        <v>104</v>
      </c>
      <c r="C96" s="63"/>
      <c r="D96" s="63"/>
      <c r="E96" s="63"/>
      <c r="F96" s="63"/>
      <c r="G96" s="50" t="s">
        <v>19</v>
      </c>
      <c r="H96" s="59">
        <v>1</v>
      </c>
      <c r="I96" s="51"/>
      <c r="J96" s="75"/>
      <c r="K96" s="52"/>
      <c r="L96" s="52"/>
    </row>
    <row r="97" spans="2:12" x14ac:dyDescent="0.25">
      <c r="B97" s="53" t="s">
        <v>105</v>
      </c>
      <c r="C97" s="53"/>
      <c r="D97" s="53"/>
      <c r="E97" s="53"/>
      <c r="F97" s="53"/>
      <c r="G97" s="50"/>
      <c r="H97" s="59"/>
      <c r="I97" s="51"/>
      <c r="J97" s="75"/>
      <c r="K97" s="52"/>
      <c r="L97" s="52"/>
    </row>
    <row r="98" spans="2:12" x14ac:dyDescent="0.25">
      <c r="B98" s="63" t="s">
        <v>106</v>
      </c>
      <c r="C98" s="63"/>
      <c r="D98" s="63"/>
      <c r="E98" s="63"/>
      <c r="F98" s="63"/>
      <c r="G98" s="50" t="s">
        <v>38</v>
      </c>
      <c r="H98" s="59">
        <v>1</v>
      </c>
      <c r="I98" s="51">
        <v>0</v>
      </c>
      <c r="J98" s="75">
        <v>0</v>
      </c>
      <c r="K98" s="52">
        <f>H98*I98</f>
        <v>0</v>
      </c>
      <c r="L98" s="52">
        <f>H98*J98</f>
        <v>0</v>
      </c>
    </row>
    <row r="99" spans="2:12" x14ac:dyDescent="0.25">
      <c r="B99" s="53" t="s">
        <v>107</v>
      </c>
      <c r="C99" s="53"/>
      <c r="D99" s="53"/>
      <c r="E99" s="53"/>
      <c r="F99" s="53"/>
      <c r="G99" s="50"/>
      <c r="H99" s="59"/>
      <c r="I99" s="51"/>
      <c r="J99" s="75"/>
      <c r="K99" s="52"/>
      <c r="L99" s="52"/>
    </row>
    <row r="100" spans="2:12" x14ac:dyDescent="0.25">
      <c r="B100" s="53" t="s">
        <v>108</v>
      </c>
      <c r="C100" s="53"/>
      <c r="D100" s="53"/>
      <c r="E100" s="53"/>
      <c r="F100" s="53"/>
      <c r="G100" s="50"/>
      <c r="H100" s="59"/>
      <c r="I100" s="51"/>
      <c r="J100" s="75"/>
      <c r="K100" s="52"/>
      <c r="L100" s="52"/>
    </row>
    <row r="101" spans="2:12" x14ac:dyDescent="0.25">
      <c r="B101" s="53" t="s">
        <v>109</v>
      </c>
      <c r="C101" s="53"/>
      <c r="D101" s="53"/>
      <c r="E101" s="53"/>
      <c r="F101" s="53"/>
      <c r="G101" s="50"/>
      <c r="H101" s="59"/>
      <c r="I101" s="51"/>
      <c r="J101" s="75"/>
      <c r="K101" s="52"/>
      <c r="L101" s="52"/>
    </row>
    <row r="102" spans="2:12" x14ac:dyDescent="0.25">
      <c r="B102" s="53" t="s">
        <v>110</v>
      </c>
      <c r="C102" s="53"/>
      <c r="D102" s="53"/>
      <c r="E102" s="53"/>
      <c r="F102" s="53"/>
      <c r="G102" s="50"/>
      <c r="H102" s="59"/>
      <c r="I102" s="51"/>
      <c r="J102" s="75"/>
      <c r="K102" s="52"/>
      <c r="L102" s="52"/>
    </row>
    <row r="103" spans="2:12" x14ac:dyDescent="0.25">
      <c r="B103" s="63" t="s">
        <v>111</v>
      </c>
      <c r="C103" s="63"/>
      <c r="D103" s="63"/>
      <c r="E103" s="63"/>
      <c r="F103" s="63"/>
      <c r="G103" s="50" t="s">
        <v>19</v>
      </c>
      <c r="H103" s="59">
        <v>1</v>
      </c>
      <c r="I103" s="51"/>
      <c r="J103" s="75">
        <v>0</v>
      </c>
      <c r="K103" s="52"/>
      <c r="L103" s="52">
        <f>H103*J103</f>
        <v>0</v>
      </c>
    </row>
    <row r="104" spans="2:12" x14ac:dyDescent="0.25">
      <c r="B104" s="53" t="s">
        <v>112</v>
      </c>
      <c r="C104" s="53"/>
      <c r="D104" s="53"/>
      <c r="E104" s="53"/>
      <c r="F104" s="53"/>
      <c r="G104" s="50"/>
      <c r="H104" s="59"/>
      <c r="I104" s="51"/>
      <c r="J104" s="75"/>
      <c r="K104" s="52"/>
      <c r="L104" s="52"/>
    </row>
    <row r="105" spans="2:12" x14ac:dyDescent="0.25">
      <c r="B105" s="63" t="s">
        <v>113</v>
      </c>
      <c r="C105" s="63"/>
      <c r="D105" s="63"/>
      <c r="E105" s="63"/>
      <c r="F105" s="63"/>
      <c r="G105" s="50" t="s">
        <v>19</v>
      </c>
      <c r="H105" s="59">
        <v>1</v>
      </c>
      <c r="I105" s="51"/>
      <c r="J105" s="75">
        <v>0</v>
      </c>
      <c r="K105" s="52"/>
      <c r="L105" s="52">
        <f>H105*J105</f>
        <v>0</v>
      </c>
    </row>
    <row r="106" spans="2:12" x14ac:dyDescent="0.25">
      <c r="B106" s="63" t="s">
        <v>114</v>
      </c>
      <c r="C106" s="63"/>
      <c r="D106" s="63"/>
      <c r="E106" s="63"/>
      <c r="F106" s="63"/>
      <c r="G106" s="50" t="s">
        <v>19</v>
      </c>
      <c r="H106" s="59">
        <v>3</v>
      </c>
      <c r="I106" s="51"/>
      <c r="J106" s="75">
        <v>0</v>
      </c>
      <c r="K106" s="52"/>
      <c r="L106" s="52">
        <f>H106*J106</f>
        <v>0</v>
      </c>
    </row>
    <row r="107" spans="2:12" x14ac:dyDescent="0.25">
      <c r="B107" s="53" t="s">
        <v>34</v>
      </c>
      <c r="C107" s="53"/>
      <c r="D107" s="53"/>
      <c r="E107" s="53"/>
      <c r="F107" s="53"/>
      <c r="G107" s="50"/>
      <c r="H107" s="59"/>
      <c r="I107" s="51"/>
      <c r="J107" s="75"/>
      <c r="K107" s="52"/>
      <c r="L107" s="52"/>
    </row>
    <row r="108" spans="2:12" x14ac:dyDescent="0.25">
      <c r="B108" s="63" t="s">
        <v>115</v>
      </c>
      <c r="C108" s="63"/>
      <c r="D108" s="63"/>
      <c r="E108" s="63"/>
      <c r="F108" s="63"/>
      <c r="G108" s="50" t="s">
        <v>19</v>
      </c>
      <c r="H108" s="59">
        <v>1</v>
      </c>
      <c r="I108" s="51"/>
      <c r="J108" s="75">
        <v>0</v>
      </c>
      <c r="K108" s="52"/>
      <c r="L108" s="52">
        <f>H108*J108</f>
        <v>0</v>
      </c>
    </row>
    <row r="109" spans="2:12" x14ac:dyDescent="0.25">
      <c r="B109" s="70"/>
      <c r="C109" s="70"/>
      <c r="D109" s="70"/>
      <c r="E109" s="70"/>
      <c r="F109" s="71"/>
      <c r="G109" s="72"/>
      <c r="H109" s="80"/>
      <c r="I109" s="51"/>
      <c r="J109" s="75"/>
      <c r="K109" s="52"/>
      <c r="L109" s="52"/>
    </row>
    <row r="110" spans="2:12" x14ac:dyDescent="0.25">
      <c r="B110" s="53" t="s">
        <v>159</v>
      </c>
      <c r="C110" s="53"/>
      <c r="D110" s="53"/>
      <c r="E110" s="53"/>
      <c r="F110" s="53"/>
      <c r="G110" s="73"/>
      <c r="H110" s="59"/>
      <c r="I110" s="74"/>
      <c r="J110" s="75"/>
      <c r="K110" s="76"/>
      <c r="L110" s="52"/>
    </row>
    <row r="111" spans="2:12" x14ac:dyDescent="0.25">
      <c r="B111" s="49" t="s">
        <v>116</v>
      </c>
      <c r="C111" s="49"/>
      <c r="D111" s="77"/>
      <c r="E111" s="77"/>
      <c r="F111" s="77"/>
      <c r="G111" s="77"/>
      <c r="H111" s="59"/>
      <c r="I111" s="74"/>
      <c r="J111" s="75"/>
      <c r="K111" s="52"/>
      <c r="L111" s="52"/>
    </row>
    <row r="112" spans="2:12" x14ac:dyDescent="0.25">
      <c r="B112" s="78" t="s">
        <v>117</v>
      </c>
      <c r="C112" s="78"/>
      <c r="D112" s="78"/>
      <c r="E112" s="78"/>
      <c r="F112" s="78"/>
      <c r="G112" s="50" t="s">
        <v>118</v>
      </c>
      <c r="H112" s="59">
        <v>20</v>
      </c>
      <c r="I112" s="51"/>
      <c r="J112" s="75">
        <v>0</v>
      </c>
      <c r="K112" s="52"/>
      <c r="L112" s="52">
        <f>H112*J112</f>
        <v>0</v>
      </c>
    </row>
    <row r="113" spans="2:12" x14ac:dyDescent="0.25">
      <c r="B113" s="78" t="s">
        <v>119</v>
      </c>
      <c r="C113" s="78"/>
      <c r="D113" s="78"/>
      <c r="E113" s="78"/>
      <c r="F113" s="78"/>
      <c r="G113" s="50" t="s">
        <v>118</v>
      </c>
      <c r="H113" s="59">
        <v>20</v>
      </c>
      <c r="I113" s="51"/>
      <c r="J113" s="75">
        <v>0</v>
      </c>
      <c r="K113" s="52"/>
      <c r="L113" s="52">
        <f>H113*J113</f>
        <v>0</v>
      </c>
    </row>
    <row r="114" spans="2:12" x14ac:dyDescent="0.25">
      <c r="B114" s="78" t="s">
        <v>120</v>
      </c>
      <c r="C114" s="78"/>
      <c r="D114" s="78"/>
      <c r="E114" s="78"/>
      <c r="F114" s="78"/>
      <c r="G114" s="50" t="s">
        <v>118</v>
      </c>
      <c r="H114" s="59">
        <v>20</v>
      </c>
      <c r="I114" s="51"/>
      <c r="J114" s="75">
        <v>0</v>
      </c>
      <c r="K114" s="52"/>
      <c r="L114" s="52">
        <f>H114*J114</f>
        <v>0</v>
      </c>
    </row>
    <row r="115" spans="2:12" x14ac:dyDescent="0.25">
      <c r="B115" s="78" t="s">
        <v>121</v>
      </c>
      <c r="C115" s="78"/>
      <c r="D115" s="78"/>
      <c r="E115" s="78"/>
      <c r="F115" s="78"/>
      <c r="G115" s="50" t="s">
        <v>122</v>
      </c>
      <c r="H115" s="59">
        <v>5</v>
      </c>
      <c r="I115" s="51">
        <v>0</v>
      </c>
      <c r="J115" s="75">
        <v>0</v>
      </c>
      <c r="K115" s="52">
        <f>H115*I115</f>
        <v>0</v>
      </c>
      <c r="L115" s="52">
        <f>H115*J115</f>
        <v>0</v>
      </c>
    </row>
    <row r="116" spans="2:12" x14ac:dyDescent="0.25">
      <c r="B116" s="78" t="s">
        <v>123</v>
      </c>
      <c r="C116" s="78"/>
      <c r="D116" s="78"/>
      <c r="E116" s="78"/>
      <c r="F116" s="78"/>
      <c r="G116" s="50" t="s">
        <v>122</v>
      </c>
      <c r="H116" s="59">
        <v>2</v>
      </c>
      <c r="I116" s="51">
        <v>0</v>
      </c>
      <c r="J116" s="75"/>
      <c r="K116" s="52">
        <f>H116*I116</f>
        <v>0</v>
      </c>
      <c r="L116" s="52">
        <f>H116*J116</f>
        <v>0</v>
      </c>
    </row>
    <row r="117" spans="2:12" x14ac:dyDescent="0.25">
      <c r="B117" s="53" t="s">
        <v>160</v>
      </c>
      <c r="C117" s="53"/>
      <c r="D117" s="53"/>
      <c r="E117" s="53"/>
      <c r="F117" s="77"/>
      <c r="G117" s="77"/>
      <c r="H117" s="59"/>
      <c r="I117" s="74"/>
      <c r="J117" s="75"/>
      <c r="K117" s="52"/>
      <c r="L117" s="52">
        <f>SUM(L112:L116)</f>
        <v>0</v>
      </c>
    </row>
    <row r="118" spans="2:12" x14ac:dyDescent="0.25">
      <c r="B118" s="70"/>
      <c r="C118" s="70"/>
      <c r="D118" s="70"/>
      <c r="E118" s="70"/>
      <c r="F118" s="71"/>
      <c r="G118" s="72"/>
      <c r="H118" s="80"/>
      <c r="I118" s="51"/>
      <c r="J118" s="75"/>
      <c r="K118" s="52"/>
      <c r="L118" s="52"/>
    </row>
    <row r="119" spans="2:12" x14ac:dyDescent="0.25">
      <c r="B119" s="53" t="s">
        <v>161</v>
      </c>
      <c r="C119" s="53"/>
      <c r="D119" s="53"/>
      <c r="E119" s="53"/>
      <c r="F119" s="53"/>
      <c r="G119" s="79"/>
      <c r="H119" s="59"/>
      <c r="I119" s="50"/>
      <c r="J119" s="75"/>
      <c r="K119" s="76"/>
      <c r="L119" s="51"/>
    </row>
    <row r="120" spans="2:12" x14ac:dyDescent="0.25">
      <c r="B120" s="53" t="s">
        <v>124</v>
      </c>
      <c r="C120" s="53"/>
      <c r="D120" s="53"/>
      <c r="E120" s="53"/>
      <c r="F120" s="53"/>
      <c r="G120" s="79"/>
      <c r="H120" s="59"/>
      <c r="I120" s="50"/>
      <c r="J120" s="75"/>
      <c r="K120" s="52"/>
      <c r="L120" s="52"/>
    </row>
    <row r="121" spans="2:12" x14ac:dyDescent="0.25">
      <c r="B121" s="63" t="s">
        <v>125</v>
      </c>
      <c r="C121" s="63"/>
      <c r="D121" s="63"/>
      <c r="E121" s="63"/>
      <c r="F121" s="63"/>
      <c r="G121" s="50" t="s">
        <v>19</v>
      </c>
      <c r="H121" s="59">
        <v>1</v>
      </c>
      <c r="I121" s="51">
        <v>0</v>
      </c>
      <c r="J121" s="75">
        <v>0</v>
      </c>
      <c r="K121" s="52">
        <f>H121*I121</f>
        <v>0</v>
      </c>
      <c r="L121" s="52">
        <f>H121*J121</f>
        <v>0</v>
      </c>
    </row>
    <row r="122" spans="2:12" x14ac:dyDescent="0.25">
      <c r="B122" s="49" t="s">
        <v>126</v>
      </c>
      <c r="C122" s="49"/>
      <c r="D122" s="49"/>
      <c r="E122" s="49"/>
      <c r="F122" s="49"/>
      <c r="G122" s="50" t="s">
        <v>19</v>
      </c>
      <c r="H122" s="59">
        <v>1</v>
      </c>
      <c r="I122" s="51">
        <v>0</v>
      </c>
      <c r="J122" s="75">
        <v>0</v>
      </c>
      <c r="K122" s="52">
        <f>H122*I122</f>
        <v>0</v>
      </c>
      <c r="L122" s="52">
        <f>H122*J122</f>
        <v>0</v>
      </c>
    </row>
    <row r="123" spans="2:12" x14ac:dyDescent="0.25">
      <c r="B123" s="53" t="s">
        <v>127</v>
      </c>
      <c r="C123" s="53"/>
      <c r="D123" s="53"/>
      <c r="E123" s="53"/>
      <c r="F123" s="53"/>
      <c r="G123" s="50"/>
      <c r="H123" s="59"/>
      <c r="I123" s="51"/>
      <c r="J123" s="75"/>
      <c r="K123" s="52"/>
      <c r="L123" s="52">
        <f>SUM(L124:L124)</f>
        <v>0</v>
      </c>
    </row>
    <row r="124" spans="2:12" ht="30" customHeight="1" x14ac:dyDescent="0.25">
      <c r="B124" s="63" t="s">
        <v>165</v>
      </c>
      <c r="C124" s="63"/>
      <c r="D124" s="63"/>
      <c r="E124" s="63"/>
      <c r="F124" s="63"/>
      <c r="G124" s="50" t="s">
        <v>19</v>
      </c>
      <c r="H124" s="59">
        <v>1</v>
      </c>
      <c r="I124" s="51">
        <v>0</v>
      </c>
      <c r="J124" s="75">
        <v>0</v>
      </c>
      <c r="K124" s="52">
        <f>H124*I124</f>
        <v>0</v>
      </c>
      <c r="L124" s="52">
        <f>H124*J124</f>
        <v>0</v>
      </c>
    </row>
    <row r="125" spans="2:12" x14ac:dyDescent="0.25">
      <c r="B125" s="53" t="s">
        <v>162</v>
      </c>
      <c r="C125" s="53"/>
      <c r="D125" s="53"/>
      <c r="E125" s="53"/>
      <c r="F125" s="53"/>
      <c r="G125" s="50"/>
      <c r="H125" s="80"/>
      <c r="I125" s="51"/>
      <c r="J125" s="75"/>
      <c r="K125" s="52"/>
      <c r="L125" s="52">
        <v>0</v>
      </c>
    </row>
    <row r="126" spans="2:12" x14ac:dyDescent="0.25">
      <c r="B126" s="70"/>
      <c r="C126" s="70"/>
      <c r="D126" s="70"/>
      <c r="E126" s="70"/>
      <c r="F126" s="71"/>
      <c r="G126" s="72"/>
      <c r="H126" s="80"/>
      <c r="I126" s="51"/>
      <c r="J126" s="75"/>
      <c r="K126" s="52"/>
      <c r="L126" s="52"/>
    </row>
    <row r="127" spans="2:12" x14ac:dyDescent="0.25">
      <c r="B127" s="53" t="s">
        <v>162</v>
      </c>
      <c r="C127" s="53"/>
      <c r="D127" s="53"/>
      <c r="E127" s="53"/>
      <c r="F127" s="53"/>
      <c r="G127" s="50"/>
      <c r="H127" s="80"/>
      <c r="I127" s="51"/>
      <c r="J127" s="75"/>
      <c r="K127" s="52"/>
      <c r="L127" s="52">
        <v>0</v>
      </c>
    </row>
    <row r="128" spans="2:12" x14ac:dyDescent="0.25">
      <c r="B128" s="70"/>
      <c r="C128" s="70"/>
      <c r="D128" s="70"/>
      <c r="E128" s="70"/>
      <c r="F128" s="71"/>
      <c r="G128" s="72"/>
      <c r="H128" s="80"/>
      <c r="I128" s="51"/>
      <c r="J128" s="75"/>
      <c r="K128" s="52"/>
      <c r="L128" s="52"/>
    </row>
    <row r="129" spans="2:12" x14ac:dyDescent="0.25">
      <c r="B129" s="53" t="s">
        <v>163</v>
      </c>
      <c r="C129" s="53"/>
      <c r="D129" s="53"/>
      <c r="E129" s="53"/>
      <c r="F129" s="53"/>
      <c r="G129" s="77"/>
      <c r="H129" s="59"/>
      <c r="I129" s="74"/>
      <c r="J129" s="75"/>
      <c r="K129" s="76"/>
      <c r="L129" s="52"/>
    </row>
    <row r="130" spans="2:12" x14ac:dyDescent="0.25">
      <c r="B130" s="53" t="s">
        <v>128</v>
      </c>
      <c r="C130" s="53"/>
      <c r="D130" s="53"/>
      <c r="E130" s="53"/>
      <c r="F130" s="53"/>
      <c r="G130" s="50"/>
      <c r="H130" s="59"/>
      <c r="I130" s="51"/>
      <c r="J130" s="75"/>
      <c r="K130" s="52"/>
      <c r="L130" s="52"/>
    </row>
    <row r="131" spans="2:12" x14ac:dyDescent="0.25">
      <c r="B131" s="63" t="s">
        <v>129</v>
      </c>
      <c r="C131" s="63"/>
      <c r="D131" s="63"/>
      <c r="E131" s="63"/>
      <c r="F131" s="81"/>
      <c r="G131" s="50" t="s">
        <v>19</v>
      </c>
      <c r="H131" s="59">
        <v>1</v>
      </c>
      <c r="I131" s="51">
        <v>0</v>
      </c>
      <c r="J131" s="75">
        <v>0</v>
      </c>
      <c r="K131" s="52">
        <f>H131*I131</f>
        <v>0</v>
      </c>
      <c r="L131" s="52">
        <f>H131*J131</f>
        <v>0</v>
      </c>
    </row>
    <row r="132" spans="2:12" x14ac:dyDescent="0.25">
      <c r="B132" s="63" t="s">
        <v>130</v>
      </c>
      <c r="C132" s="63"/>
      <c r="D132" s="63"/>
      <c r="E132" s="63"/>
      <c r="F132" s="81"/>
      <c r="G132" s="50"/>
      <c r="H132" s="59"/>
      <c r="I132" s="51"/>
      <c r="J132" s="75"/>
      <c r="K132" s="52"/>
      <c r="L132" s="52"/>
    </row>
    <row r="133" spans="2:12" x14ac:dyDescent="0.25">
      <c r="B133" s="63" t="s">
        <v>131</v>
      </c>
      <c r="C133" s="63"/>
      <c r="D133" s="63"/>
      <c r="E133" s="63"/>
      <c r="F133" s="81"/>
      <c r="G133" s="50" t="s">
        <v>132</v>
      </c>
      <c r="H133" s="59">
        <v>20</v>
      </c>
      <c r="I133" s="51">
        <v>0</v>
      </c>
      <c r="J133" s="75">
        <v>0</v>
      </c>
      <c r="K133" s="52">
        <f>H133*I133</f>
        <v>0</v>
      </c>
      <c r="L133" s="52">
        <f>H133*J133</f>
        <v>0</v>
      </c>
    </row>
    <row r="134" spans="2:12" x14ac:dyDescent="0.25">
      <c r="B134" s="63" t="s">
        <v>133</v>
      </c>
      <c r="C134" s="63"/>
      <c r="D134" s="63"/>
      <c r="E134" s="63"/>
      <c r="F134" s="81"/>
      <c r="G134" s="50" t="s">
        <v>132</v>
      </c>
      <c r="H134" s="59">
        <v>20</v>
      </c>
      <c r="I134" s="51">
        <v>0</v>
      </c>
      <c r="J134" s="75">
        <v>0</v>
      </c>
      <c r="K134" s="52">
        <f>H134*I134</f>
        <v>0</v>
      </c>
      <c r="L134" s="52">
        <f>H134*J134</f>
        <v>0</v>
      </c>
    </row>
    <row r="135" spans="2:12" x14ac:dyDescent="0.25">
      <c r="B135" s="63" t="s">
        <v>134</v>
      </c>
      <c r="C135" s="63"/>
      <c r="D135" s="63"/>
      <c r="E135" s="63"/>
      <c r="F135" s="81"/>
      <c r="G135" s="50" t="s">
        <v>19</v>
      </c>
      <c r="H135" s="59">
        <v>1</v>
      </c>
      <c r="I135" s="51">
        <v>0</v>
      </c>
      <c r="J135" s="75"/>
      <c r="K135" s="52">
        <f>H135*I135</f>
        <v>0</v>
      </c>
      <c r="L135" s="52"/>
    </row>
    <row r="136" spans="2:12" x14ac:dyDescent="0.25">
      <c r="B136" s="63" t="s">
        <v>135</v>
      </c>
      <c r="C136" s="63"/>
      <c r="D136" s="63"/>
      <c r="E136" s="63"/>
      <c r="F136" s="81"/>
      <c r="G136" s="50" t="s">
        <v>19</v>
      </c>
      <c r="H136" s="59">
        <v>1</v>
      </c>
      <c r="I136" s="51"/>
      <c r="J136" s="75">
        <v>0</v>
      </c>
      <c r="K136" s="52"/>
      <c r="L136" s="52">
        <f>H136*J136</f>
        <v>0</v>
      </c>
    </row>
    <row r="137" spans="2:12" ht="30" customHeight="1" x14ac:dyDescent="0.25">
      <c r="B137" s="63" t="s">
        <v>136</v>
      </c>
      <c r="C137" s="63"/>
      <c r="D137" s="63"/>
      <c r="E137" s="63"/>
      <c r="F137" s="81"/>
      <c r="G137" s="50" t="s">
        <v>19</v>
      </c>
      <c r="H137" s="59">
        <v>1</v>
      </c>
      <c r="I137" s="51"/>
      <c r="J137" s="75">
        <v>0</v>
      </c>
      <c r="K137" s="52"/>
      <c r="L137" s="52">
        <f>H137*J137</f>
        <v>0</v>
      </c>
    </row>
    <row r="138" spans="2:12" ht="31.5" customHeight="1" x14ac:dyDescent="0.25">
      <c r="B138" s="63" t="s">
        <v>137</v>
      </c>
      <c r="C138" s="63"/>
      <c r="D138" s="63"/>
      <c r="E138" s="63"/>
      <c r="F138" s="81"/>
      <c r="G138" s="50" t="s">
        <v>19</v>
      </c>
      <c r="H138" s="59">
        <v>1</v>
      </c>
      <c r="I138" s="51"/>
      <c r="J138" s="75">
        <v>0</v>
      </c>
      <c r="K138" s="52"/>
      <c r="L138" s="52">
        <f>H138*J138</f>
        <v>0</v>
      </c>
    </row>
    <row r="139" spans="2:12" ht="29.25" customHeight="1" x14ac:dyDescent="0.25">
      <c r="B139" s="63" t="s">
        <v>138</v>
      </c>
      <c r="C139" s="63"/>
      <c r="D139" s="63"/>
      <c r="E139" s="63"/>
      <c r="F139" s="81"/>
      <c r="G139" s="50" t="s">
        <v>19</v>
      </c>
      <c r="H139" s="59">
        <v>1</v>
      </c>
      <c r="I139" s="51"/>
      <c r="J139" s="75">
        <v>0</v>
      </c>
      <c r="K139" s="52"/>
      <c r="L139" s="52">
        <f>H139*J139</f>
        <v>0</v>
      </c>
    </row>
    <row r="140" spans="2:12" x14ac:dyDescent="0.25">
      <c r="B140" s="63" t="s">
        <v>139</v>
      </c>
      <c r="C140" s="63"/>
      <c r="D140" s="63"/>
      <c r="E140" s="63"/>
      <c r="F140" s="81"/>
      <c r="G140" s="50" t="s">
        <v>19</v>
      </c>
      <c r="H140" s="59">
        <v>1</v>
      </c>
      <c r="I140" s="51"/>
      <c r="J140" s="75">
        <v>0</v>
      </c>
      <c r="K140" s="52"/>
      <c r="L140" s="52">
        <f>H140*J140</f>
        <v>0</v>
      </c>
    </row>
    <row r="141" spans="2:12" x14ac:dyDescent="0.25">
      <c r="B141" s="63" t="s">
        <v>140</v>
      </c>
      <c r="C141" s="63"/>
      <c r="D141" s="63"/>
      <c r="E141" s="63"/>
      <c r="F141" s="81"/>
      <c r="G141" s="50" t="s">
        <v>19</v>
      </c>
      <c r="H141" s="59">
        <v>1</v>
      </c>
      <c r="I141" s="51"/>
      <c r="J141" s="75">
        <v>0</v>
      </c>
      <c r="K141" s="52"/>
      <c r="L141" s="52">
        <f>H141*J141</f>
        <v>0</v>
      </c>
    </row>
    <row r="142" spans="2:12" x14ac:dyDescent="0.25">
      <c r="B142" s="63" t="s">
        <v>141</v>
      </c>
      <c r="C142" s="63"/>
      <c r="D142" s="63"/>
      <c r="E142" s="63"/>
      <c r="F142" s="81"/>
      <c r="G142" s="50" t="s">
        <v>19</v>
      </c>
      <c r="H142" s="59">
        <v>1</v>
      </c>
      <c r="I142" s="51"/>
      <c r="J142" s="75">
        <v>0</v>
      </c>
      <c r="K142" s="52"/>
      <c r="L142" s="52">
        <f>H142*J142</f>
        <v>0</v>
      </c>
    </row>
    <row r="143" spans="2:12" x14ac:dyDescent="0.25">
      <c r="B143" s="63" t="s">
        <v>142</v>
      </c>
      <c r="C143" s="63"/>
      <c r="D143" s="63"/>
      <c r="E143" s="63"/>
      <c r="F143" s="81"/>
      <c r="G143" s="50" t="s">
        <v>19</v>
      </c>
      <c r="H143" s="59">
        <v>1</v>
      </c>
      <c r="I143" s="51"/>
      <c r="J143" s="75">
        <v>0</v>
      </c>
      <c r="K143" s="52"/>
      <c r="L143" s="52">
        <f>H143*J143</f>
        <v>0</v>
      </c>
    </row>
    <row r="144" spans="2:12" ht="30" customHeight="1" x14ac:dyDescent="0.25">
      <c r="B144" s="63" t="s">
        <v>143</v>
      </c>
      <c r="C144" s="63"/>
      <c r="D144" s="63"/>
      <c r="E144" s="63"/>
      <c r="F144" s="81"/>
      <c r="G144" s="50" t="s">
        <v>19</v>
      </c>
      <c r="H144" s="59">
        <v>1</v>
      </c>
      <c r="I144" s="51">
        <v>0</v>
      </c>
      <c r="J144" s="75">
        <v>0</v>
      </c>
      <c r="K144" s="52">
        <f>H144*I144</f>
        <v>0</v>
      </c>
      <c r="L144" s="52">
        <f>H144*J144</f>
        <v>0</v>
      </c>
    </row>
    <row r="145" spans="2:12" x14ac:dyDescent="0.25">
      <c r="B145" s="63" t="s">
        <v>144</v>
      </c>
      <c r="C145" s="63"/>
      <c r="D145" s="63"/>
      <c r="E145" s="63"/>
      <c r="F145" s="81"/>
      <c r="G145" s="50" t="s">
        <v>19</v>
      </c>
      <c r="H145" s="59">
        <v>1</v>
      </c>
      <c r="I145" s="51"/>
      <c r="J145" s="75">
        <v>0</v>
      </c>
      <c r="K145" s="52"/>
      <c r="L145" s="52">
        <f>H145*J145</f>
        <v>0</v>
      </c>
    </row>
    <row r="146" spans="2:12" ht="30.75" customHeight="1" x14ac:dyDescent="0.25">
      <c r="B146" s="63" t="s">
        <v>145</v>
      </c>
      <c r="C146" s="63"/>
      <c r="D146" s="63"/>
      <c r="E146" s="63"/>
      <c r="F146" s="81"/>
      <c r="G146" s="50" t="s">
        <v>146</v>
      </c>
      <c r="H146" s="59">
        <v>1</v>
      </c>
      <c r="I146" s="51">
        <v>0</v>
      </c>
      <c r="J146" s="75">
        <v>0</v>
      </c>
      <c r="K146" s="52">
        <f>H146*I146</f>
        <v>0</v>
      </c>
      <c r="L146" s="52">
        <f>H146*J146</f>
        <v>0</v>
      </c>
    </row>
    <row r="147" spans="2:12" x14ac:dyDescent="0.25">
      <c r="B147" s="63" t="s">
        <v>147</v>
      </c>
      <c r="C147" s="63"/>
      <c r="D147" s="63"/>
      <c r="E147" s="63"/>
      <c r="F147" s="81"/>
      <c r="G147" s="50" t="s">
        <v>19</v>
      </c>
      <c r="H147" s="59">
        <v>1</v>
      </c>
      <c r="I147" s="51"/>
      <c r="J147" s="75">
        <v>0</v>
      </c>
      <c r="K147" s="52"/>
      <c r="L147" s="52">
        <f>H147*J147</f>
        <v>0</v>
      </c>
    </row>
    <row r="148" spans="2:12" x14ac:dyDescent="0.25">
      <c r="B148" s="63" t="s">
        <v>148</v>
      </c>
      <c r="C148" s="63"/>
      <c r="D148" s="63"/>
      <c r="E148" s="63"/>
      <c r="F148" s="81"/>
      <c r="G148" s="50" t="s">
        <v>38</v>
      </c>
      <c r="H148" s="59">
        <v>1</v>
      </c>
      <c r="I148" s="51"/>
      <c r="J148" s="75">
        <v>0</v>
      </c>
      <c r="K148" s="52"/>
      <c r="L148" s="52">
        <f>H148*J148</f>
        <v>0</v>
      </c>
    </row>
    <row r="149" spans="2:12" x14ac:dyDescent="0.25">
      <c r="B149" s="63" t="s">
        <v>149</v>
      </c>
      <c r="C149" s="63"/>
      <c r="D149" s="63"/>
      <c r="E149" s="63"/>
      <c r="F149" s="81"/>
      <c r="G149" s="50" t="s">
        <v>19</v>
      </c>
      <c r="H149" s="59">
        <v>1</v>
      </c>
      <c r="I149" s="51"/>
      <c r="J149" s="75">
        <v>0</v>
      </c>
      <c r="K149" s="52"/>
      <c r="L149" s="52">
        <f>H149*J149</f>
        <v>0</v>
      </c>
    </row>
    <row r="150" spans="2:12" x14ac:dyDescent="0.25">
      <c r="B150" s="63" t="s">
        <v>150</v>
      </c>
      <c r="C150" s="63"/>
      <c r="D150" s="63"/>
      <c r="E150" s="63"/>
      <c r="F150" s="81"/>
      <c r="G150" s="50" t="s">
        <v>19</v>
      </c>
      <c r="H150" s="59">
        <v>1</v>
      </c>
      <c r="I150" s="51"/>
      <c r="J150" s="75">
        <v>0</v>
      </c>
      <c r="K150" s="52"/>
      <c r="L150" s="52">
        <f>H150*J150</f>
        <v>0</v>
      </c>
    </row>
    <row r="151" spans="2:12" x14ac:dyDescent="0.25">
      <c r="I151" s="95"/>
      <c r="J151" s="95"/>
      <c r="L151" s="95"/>
    </row>
    <row r="152" spans="2:12" x14ac:dyDescent="0.25">
      <c r="I152" s="95"/>
      <c r="J152" s="95"/>
      <c r="L152" s="95"/>
    </row>
    <row r="153" spans="2:12" x14ac:dyDescent="0.25">
      <c r="I153" s="95"/>
      <c r="J153" s="95"/>
      <c r="L153" s="95"/>
    </row>
    <row r="154" spans="2:12" x14ac:dyDescent="0.25">
      <c r="I154" s="95"/>
      <c r="J154" s="95"/>
      <c r="L154" s="95"/>
    </row>
    <row r="155" spans="2:12" x14ac:dyDescent="0.25">
      <c r="I155" s="95"/>
      <c r="J155" s="95"/>
      <c r="L155" s="95"/>
    </row>
    <row r="156" spans="2:12" x14ac:dyDescent="0.25">
      <c r="I156" s="95"/>
      <c r="J156" s="95"/>
      <c r="L156" s="95"/>
    </row>
    <row r="157" spans="2:12" x14ac:dyDescent="0.25">
      <c r="I157" s="95"/>
      <c r="J157" s="95"/>
      <c r="L157" s="95"/>
    </row>
    <row r="158" spans="2:12" x14ac:dyDescent="0.25">
      <c r="I158" s="95"/>
      <c r="J158" s="95"/>
      <c r="L158" s="95"/>
    </row>
    <row r="159" spans="2:12" x14ac:dyDescent="0.25">
      <c r="I159" s="95"/>
      <c r="J159" s="95"/>
      <c r="L159" s="95"/>
    </row>
    <row r="160" spans="2:12" x14ac:dyDescent="0.25">
      <c r="I160" s="95"/>
      <c r="J160" s="95"/>
      <c r="L160" s="95"/>
    </row>
    <row r="161" spans="12:12" x14ac:dyDescent="0.25">
      <c r="L161" s="95"/>
    </row>
    <row r="162" spans="12:12" x14ac:dyDescent="0.25">
      <c r="L162" s="95"/>
    </row>
    <row r="163" spans="12:12" x14ac:dyDescent="0.25">
      <c r="L163" s="95"/>
    </row>
    <row r="164" spans="12:12" x14ac:dyDescent="0.25">
      <c r="L164" s="95"/>
    </row>
    <row r="165" spans="12:12" x14ac:dyDescent="0.25">
      <c r="L165" s="95"/>
    </row>
    <row r="166" spans="12:12" x14ac:dyDescent="0.25">
      <c r="L166" s="95"/>
    </row>
    <row r="167" spans="12:12" x14ac:dyDescent="0.25">
      <c r="L167" s="95"/>
    </row>
    <row r="168" spans="12:12" x14ac:dyDescent="0.25">
      <c r="L168" s="95"/>
    </row>
    <row r="169" spans="12:12" x14ac:dyDescent="0.25">
      <c r="L169" s="95"/>
    </row>
    <row r="170" spans="12:12" x14ac:dyDescent="0.25">
      <c r="L170" s="95"/>
    </row>
    <row r="171" spans="12:12" x14ac:dyDescent="0.25">
      <c r="L171" s="95"/>
    </row>
  </sheetData>
  <mergeCells count="141">
    <mergeCell ref="B150:E150"/>
    <mergeCell ref="B30:F30"/>
    <mergeCell ref="B144:E144"/>
    <mergeCell ref="B145:E145"/>
    <mergeCell ref="B146:E146"/>
    <mergeCell ref="B147:E147"/>
    <mergeCell ref="B148:E148"/>
    <mergeCell ref="B149:E149"/>
    <mergeCell ref="B138:E138"/>
    <mergeCell ref="B139:E139"/>
    <mergeCell ref="B140:E140"/>
    <mergeCell ref="B141:E141"/>
    <mergeCell ref="B142:E142"/>
    <mergeCell ref="B143:E143"/>
    <mergeCell ref="B132:E132"/>
    <mergeCell ref="B133:E133"/>
    <mergeCell ref="B134:E134"/>
    <mergeCell ref="B135:E135"/>
    <mergeCell ref="B136:E136"/>
    <mergeCell ref="B137:E137"/>
    <mergeCell ref="B127:F127"/>
    <mergeCell ref="B129:F129"/>
    <mergeCell ref="B130:F130"/>
    <mergeCell ref="B131:E131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E117"/>
    <mergeCell ref="B119:F119"/>
    <mergeCell ref="B120:F120"/>
    <mergeCell ref="B108:F108"/>
    <mergeCell ref="B110:F110"/>
    <mergeCell ref="B111:C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99:F99"/>
    <mergeCell ref="B100:F100"/>
    <mergeCell ref="B101:F101"/>
    <mergeCell ref="B95:F95"/>
    <mergeCell ref="B96:F96"/>
    <mergeCell ref="B97:F97"/>
    <mergeCell ref="B98:F98"/>
    <mergeCell ref="B90:F90"/>
    <mergeCell ref="B91:F91"/>
    <mergeCell ref="B92:F92"/>
    <mergeCell ref="B93:F93"/>
    <mergeCell ref="B94:F94"/>
    <mergeCell ref="B84:F84"/>
    <mergeCell ref="B85:F85"/>
    <mergeCell ref="B86:F86"/>
    <mergeCell ref="B87:F87"/>
    <mergeCell ref="B88:F88"/>
    <mergeCell ref="B89:F89"/>
    <mergeCell ref="B79:F79"/>
    <mergeCell ref="B80:F80"/>
    <mergeCell ref="B81:F81"/>
    <mergeCell ref="B82:F82"/>
    <mergeCell ref="B83:F83"/>
    <mergeCell ref="B74:F74"/>
    <mergeCell ref="B75:F75"/>
    <mergeCell ref="B76:F76"/>
    <mergeCell ref="B77:F77"/>
    <mergeCell ref="B78:F78"/>
    <mergeCell ref="B70:F70"/>
    <mergeCell ref="B71:F71"/>
    <mergeCell ref="B72:F72"/>
    <mergeCell ref="B73:F73"/>
    <mergeCell ref="B65:F65"/>
    <mergeCell ref="B66:F66"/>
    <mergeCell ref="B67:F67"/>
    <mergeCell ref="B68:F68"/>
    <mergeCell ref="B69:F69"/>
    <mergeCell ref="B59:F59"/>
    <mergeCell ref="B60:F60"/>
    <mergeCell ref="B61:F61"/>
    <mergeCell ref="B62:F62"/>
    <mergeCell ref="B63:F63"/>
    <mergeCell ref="B64:F64"/>
    <mergeCell ref="B55:F55"/>
    <mergeCell ref="B56:F56"/>
    <mergeCell ref="B57:F57"/>
    <mergeCell ref="B58:F58"/>
    <mergeCell ref="B49:F49"/>
    <mergeCell ref="B50:F50"/>
    <mergeCell ref="B51:F51"/>
    <mergeCell ref="B52:F52"/>
    <mergeCell ref="B53:F53"/>
    <mergeCell ref="B54:F54"/>
    <mergeCell ref="B45:F45"/>
    <mergeCell ref="B46:F46"/>
    <mergeCell ref="B47:F47"/>
    <mergeCell ref="B48:F48"/>
    <mergeCell ref="B39:F39"/>
    <mergeCell ref="B40:F40"/>
    <mergeCell ref="B41:F41"/>
    <mergeCell ref="B42:F42"/>
    <mergeCell ref="B43:F43"/>
    <mergeCell ref="B44:F44"/>
    <mergeCell ref="B35:F35"/>
    <mergeCell ref="B36:F36"/>
    <mergeCell ref="B37:F37"/>
    <mergeCell ref="B38:F38"/>
    <mergeCell ref="B29:F29"/>
    <mergeCell ref="B31:F31"/>
    <mergeCell ref="B32:F32"/>
    <mergeCell ref="B33:F33"/>
    <mergeCell ref="B34:F34"/>
    <mergeCell ref="B25:F25"/>
    <mergeCell ref="B26:F26"/>
    <mergeCell ref="B27:F27"/>
    <mergeCell ref="B28:F28"/>
    <mergeCell ref="B19:F19"/>
    <mergeCell ref="B20:F2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7"/>
    <mergeCell ref="B8:F8"/>
    <mergeCell ref="B9:F9"/>
    <mergeCell ref="B11:F11"/>
    <mergeCell ref="B12:F12"/>
    <mergeCell ref="B3:F4"/>
    <mergeCell ref="B5:F5"/>
    <mergeCell ref="B6:F6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161AC-15D4-41FF-9DF3-DF76B9739C08}">
  <dimension ref="B3:L7"/>
  <sheetViews>
    <sheetView zoomScale="130" zoomScaleNormal="130" workbookViewId="0">
      <selection activeCell="L7" sqref="L7"/>
    </sheetView>
  </sheetViews>
  <sheetFormatPr defaultRowHeight="15" x14ac:dyDescent="0.25"/>
  <cols>
    <col min="1" max="1" width="2.42578125" customWidth="1"/>
    <col min="2" max="12" width="17.28515625" customWidth="1"/>
  </cols>
  <sheetData>
    <row r="3" spans="2:12" x14ac:dyDescent="0.25">
      <c r="B3" s="12" t="s">
        <v>9</v>
      </c>
      <c r="C3" s="13"/>
      <c r="D3" s="13"/>
      <c r="E3" s="13"/>
      <c r="F3" s="14"/>
      <c r="G3" s="15" t="s">
        <v>10</v>
      </c>
      <c r="H3" s="15" t="s">
        <v>11</v>
      </c>
      <c r="I3" s="15" t="s">
        <v>12</v>
      </c>
      <c r="J3" s="16" t="s">
        <v>13</v>
      </c>
      <c r="K3" s="15" t="s">
        <v>12</v>
      </c>
      <c r="L3" s="15" t="s">
        <v>13</v>
      </c>
    </row>
    <row r="4" spans="2:12" x14ac:dyDescent="0.25">
      <c r="B4" s="42"/>
      <c r="C4" s="43"/>
      <c r="D4" s="43"/>
      <c r="E4" s="43"/>
      <c r="F4" s="44"/>
      <c r="G4" s="15" t="s">
        <v>14</v>
      </c>
      <c r="H4" s="21" t="s">
        <v>15</v>
      </c>
      <c r="I4" s="15" t="s">
        <v>16</v>
      </c>
      <c r="J4" s="16" t="s">
        <v>16</v>
      </c>
      <c r="K4" s="15" t="s">
        <v>17</v>
      </c>
      <c r="L4" s="15" t="s">
        <v>18</v>
      </c>
    </row>
    <row r="5" spans="2:12" x14ac:dyDescent="0.25">
      <c r="B5" s="45" t="s">
        <v>5</v>
      </c>
      <c r="C5" s="45"/>
      <c r="D5" s="45"/>
      <c r="E5" s="45"/>
      <c r="F5" s="45"/>
      <c r="G5" s="22"/>
      <c r="H5" s="23"/>
      <c r="I5" s="23"/>
      <c r="J5" s="24"/>
      <c r="K5" s="38"/>
      <c r="L5" s="38"/>
    </row>
    <row r="6" spans="2:12" x14ac:dyDescent="0.25">
      <c r="B6" s="46" t="s">
        <v>5</v>
      </c>
      <c r="C6" s="46"/>
      <c r="D6" s="46"/>
      <c r="E6" s="46"/>
      <c r="F6" s="46"/>
      <c r="G6" s="27"/>
      <c r="H6" s="27"/>
      <c r="I6" s="28"/>
      <c r="J6" s="39"/>
      <c r="K6" s="30"/>
      <c r="L6" s="30">
        <f>SUM(L7)</f>
        <v>0</v>
      </c>
    </row>
    <row r="7" spans="2:12" x14ac:dyDescent="0.25">
      <c r="B7" s="31" t="s">
        <v>34</v>
      </c>
      <c r="C7" s="31"/>
      <c r="D7" s="31"/>
      <c r="E7" s="31"/>
      <c r="F7" s="31"/>
      <c r="G7" s="32" t="s">
        <v>19</v>
      </c>
      <c r="H7" s="32">
        <v>1</v>
      </c>
      <c r="I7" s="33">
        <v>0</v>
      </c>
      <c r="J7" s="40">
        <v>0</v>
      </c>
      <c r="K7" s="34">
        <f>H7*I7</f>
        <v>0</v>
      </c>
      <c r="L7" s="41">
        <f>H7*J7</f>
        <v>0</v>
      </c>
    </row>
  </sheetData>
  <mergeCells count="4">
    <mergeCell ref="B3:F4"/>
    <mergeCell ref="B5:F5"/>
    <mergeCell ref="B6:F6"/>
    <mergeCell ref="B7:F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Sumář</vt:lpstr>
      <vt:lpstr>Elektro</vt:lpstr>
      <vt:lpstr>MaR</vt:lpstr>
      <vt:lpstr>CCTV</vt:lpstr>
      <vt:lpstr>VZT</vt:lpstr>
      <vt:lpstr>Clazení</vt:lpstr>
      <vt:lpstr>Stavební práce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42072</dc:creator>
  <cp:lastModifiedBy>42072</cp:lastModifiedBy>
  <dcterms:created xsi:type="dcterms:W3CDTF">2020-10-14T12:16:41Z</dcterms:created>
  <dcterms:modified xsi:type="dcterms:W3CDTF">2020-10-14T21:19:49Z</dcterms:modified>
</cp:coreProperties>
</file>