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ecna\Desktop\STŘEDISKA\ZAKÁZKY 2024\KŘÍŽKOVSKÉHO\VZ Interiér\"/>
    </mc:Choice>
  </mc:AlternateContent>
  <bookViews>
    <workbookView xWindow="-28920" yWindow="-120" windowWidth="29040" windowHeight="16440"/>
  </bookViews>
  <sheets>
    <sheet name="Rekapitulace" sheetId="6" r:id="rId1"/>
    <sheet name="K" sheetId="1" r:id="rId2"/>
    <sheet name="D" sheetId="2" r:id="rId3"/>
    <sheet name="Z" sheetId="3" r:id="rId4"/>
    <sheet name="O" sheetId="4" r:id="rId5"/>
    <sheet name="R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23" i="2"/>
  <c r="E23" i="3"/>
  <c r="H15" i="6" s="1"/>
  <c r="E23" i="4"/>
  <c r="E23" i="5"/>
  <c r="B17" i="6"/>
  <c r="B16" i="6"/>
  <c r="B15" i="6"/>
  <c r="B14" i="6"/>
  <c r="B13" i="6"/>
  <c r="H17" i="6" l="1"/>
  <c r="H16" i="6"/>
  <c r="H14" i="6"/>
  <c r="H13" i="6"/>
  <c r="H19" i="6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C6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6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7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7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8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<sst xmlns="http://schemas.openxmlformats.org/spreadsheetml/2006/main" count="211" uniqueCount="188">
  <si>
    <t>OZN.</t>
  </si>
  <si>
    <t>NÁZEV</t>
  </si>
  <si>
    <t>POČET [ks]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</si>
  <si>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</si>
  <si>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</si>
  <si>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</si>
  <si>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</si>
  <si>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</si>
  <si>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</si>
  <si>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</si>
  <si>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</si>
  <si>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</si>
  <si>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</si>
  <si>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</si>
  <si>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</si>
  <si>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</si>
  <si>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</si>
  <si>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</si>
  <si>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</si>
  <si>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</si>
  <si>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</si>
  <si>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</si>
  <si>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</si>
  <si>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</si>
  <si>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</si>
  <si>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</si>
  <si>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</si>
  <si>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</si>
  <si>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</si>
  <si>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</si>
  <si>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Výpis nábytku kanceláří</t>
  </si>
  <si>
    <t>Výpis nábytku denních místností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</si>
  <si>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</si>
  <si>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</si>
  <si>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</si>
  <si>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</si>
  <si>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</si>
  <si>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</si>
  <si>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</si>
  <si>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</si>
  <si>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</si>
  <si>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</si>
  <si>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</si>
  <si>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Výpis nábytku zasedacích místností</t>
  </si>
  <si>
    <t>Z01</t>
  </si>
  <si>
    <t>Z02</t>
  </si>
  <si>
    <t>Z03</t>
  </si>
  <si>
    <t>Z04</t>
  </si>
  <si>
    <t>Z05</t>
  </si>
  <si>
    <t>Z06</t>
  </si>
  <si>
    <t>Z07</t>
  </si>
  <si>
    <t>Z08</t>
  </si>
  <si>
    <t>Výpis ostatního vybavení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</si>
  <si>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</si>
  <si>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</si>
  <si>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</si>
  <si>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</si>
  <si>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</si>
  <si>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</si>
  <si>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</si>
  <si>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</si>
  <si>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</si>
  <si>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</si>
  <si>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</si>
  <si>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</si>
  <si>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</si>
  <si>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</si>
  <si>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</si>
  <si>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Výpis nábytku ředitelen</t>
  </si>
  <si>
    <t>R01</t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</si>
  <si>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</si>
  <si>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</si>
  <si>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</si>
  <si>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</si>
  <si>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</si>
  <si>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</si>
  <si>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</si>
  <si>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</si>
  <si>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</si>
  <si>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</si>
  <si>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</si>
  <si>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</si>
  <si>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</si>
  <si>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</si>
  <si>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</si>
  <si>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</si>
  <si>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</si>
  <si>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KANCELÁŘSKÝ STŮL</t>
  </si>
  <si>
    <t>MEZISTOLOVÝ SLOUPEK</t>
  </si>
  <si>
    <t>KANCELÁŘSKÁ SKŘÍŇKA 650</t>
  </si>
  <si>
    <t>KANCELÁŘSKÁ SKŘÍŇKA 700</t>
  </si>
  <si>
    <t>KANCELÁŘSKÁ SKŘÍŇKA 750</t>
  </si>
  <si>
    <t>POLICE</t>
  </si>
  <si>
    <t>POLICE NÁSTĚNNÁ</t>
  </si>
  <si>
    <t>ZÁSUVKOVÝ KONTEJNER</t>
  </si>
  <si>
    <t>PARAVÁN - MEZISTOLNÍ</t>
  </si>
  <si>
    <t>PARAVÁN - VOLNĚ STOJÍCÍ</t>
  </si>
  <si>
    <t>SKŘÍŇOVÁ SESTAVA - 5 MODULŮ</t>
  </si>
  <si>
    <t>SKŘÍŇOVÁ SESTAVA - 3 MODULY</t>
  </si>
  <si>
    <t>SKŘÍŇOVÁ SESTAVA -  2 MODULY</t>
  </si>
  <si>
    <t>SKŘÍŇOVÁ SESTAVA -  1 MODUL</t>
  </si>
  <si>
    <t>SKŘÍŇOVÁ SESTAVA ÚZKÁ - 4 MODULY</t>
  </si>
  <si>
    <t>KARTOTÉKOVÁ SESTAVA m.č. 1.05</t>
  </si>
  <si>
    <t>KARTOTÉKOVÁ SESTAVA KRÁTKÁ m.č. 1.05</t>
  </si>
  <si>
    <t>KARTOTÉKOVÁ SESTAVA S ŠATNÍ SKŘÍNÍ m.č. 1.06</t>
  </si>
  <si>
    <t>SKŘÍŇOVÁ SESTAVA m.č. 1.08</t>
  </si>
  <si>
    <t>LAMELOVÁ STĚNA m.č. 1.02</t>
  </si>
  <si>
    <t>REGÁLY</t>
  </si>
  <si>
    <t>DÍLENSKÁ ŽIDLE</t>
  </si>
  <si>
    <t>DÍLENSKÝ STŮL</t>
  </si>
  <si>
    <t>KUCHYŇKA 1PP</t>
  </si>
  <si>
    <t>KUCHYŇKA 2NP</t>
  </si>
  <si>
    <t>KUCHYŇKA 3NP</t>
  </si>
  <si>
    <t>LAMELOVÁ STĚNA m.č. -1.09</t>
  </si>
  <si>
    <t>LAMELOVÁ STĚNA m.č. 2.05</t>
  </si>
  <si>
    <t>JÍDELNÍ LAVICE</t>
  </si>
  <si>
    <t>JÍDELNÍ ŽIDLE</t>
  </si>
  <si>
    <t>BAROVÝ STŮL</t>
  </si>
  <si>
    <t>BAROVÁ STOLIČKA</t>
  </si>
  <si>
    <t>KUCHYŇKA - CHODBA</t>
  </si>
  <si>
    <t>NÁBYTKOVÁ SESTAVA m.č. -1.05</t>
  </si>
  <si>
    <t>KONFERENČNÍ STŮL m.č. -1.05</t>
  </si>
  <si>
    <t>KONFERENČNÍ STŮL m.č. 3.06</t>
  </si>
  <si>
    <t>LAMELOVÁ STĚNA m.č. -1.05</t>
  </si>
  <si>
    <t>KONFERENČNÍ ŽIDLE</t>
  </si>
  <si>
    <t>OKOPOVÁ ZÁBRANA</t>
  </si>
  <si>
    <t>INTERAKTIVNÍ LCD PANEL</t>
  </si>
  <si>
    <t>MAGNETICKÁ NÁSTĚNKA</t>
  </si>
  <si>
    <t>VESTAVNÁ LEDNICE VYSOKÁ</t>
  </si>
  <si>
    <t>VESTAVNÁ LEDNICE NÍZKÁ</t>
  </si>
  <si>
    <t>VESTAVNÁ MYČKA 60 CM</t>
  </si>
  <si>
    <t>VESTAVNÁ MYČKA 45 CM</t>
  </si>
  <si>
    <t>MIKROVLNNÁ TROUBA</t>
  </si>
  <si>
    <t>SKLOKERAMICKÁ VARNÁ DESKA</t>
  </si>
  <si>
    <t>INTEGROVANÁ DIGESTOŘ</t>
  </si>
  <si>
    <t>ODPADKOVÝ KOŠ - KANCELÁŘSKÁ SESTAVA</t>
  </si>
  <si>
    <t>ODPADKOVÝ KOŠ - SMĚSNÝ</t>
  </si>
  <si>
    <t>ODPADKOVÝ KOŠ - KUCHYŇSKÁ LINKA</t>
  </si>
  <si>
    <t>ODPADKOVÝ KOŠ - KUCHYŇSKÁ LINKA - CHODBA</t>
  </si>
  <si>
    <t>ŘEDITELSKÝ JEDNACÍ STŮL m.č. 1.11; 2.10</t>
  </si>
  <si>
    <t>ŘEDITELSKÝ JEDNACÍ STŮL m.č. 3.08</t>
  </si>
  <si>
    <t>ŘEDITELSKÝ JEDNACÍ STŮL m.č. 3.05</t>
  </si>
  <si>
    <t>VYSOKÁ ŠATNÍ SKŘÍŇ m.č. 1.11</t>
  </si>
  <si>
    <t>VYSOKÁ ŠATNÍ SKŘÍŇ m.č. 2.10</t>
  </si>
  <si>
    <t>VYSOKÁ ŠATNÍ SKŘÍŇ m.č. 3.08</t>
  </si>
  <si>
    <t>ŘEDITELSKÝ STŮL m.č. 3.05</t>
  </si>
  <si>
    <t>NÁBYTKOVÁ SESTAVA  m.č. 3.08</t>
  </si>
  <si>
    <t>SKŘÍŇOVÁ SESTAVA S UMYVADLEM m.č. 3.05</t>
  </si>
  <si>
    <t>NÁSTĚNNÉ POLICE m.č. 1.11; 2.10</t>
  </si>
  <si>
    <t>NÁSTĚNNÁ POLICE m.č. 3.08</t>
  </si>
  <si>
    <t>LAMELOVÁ STĚNA m.č. 1.11; 2.10</t>
  </si>
  <si>
    <t>LAMELOVÁ STĚNA m.č. 3.08</t>
  </si>
  <si>
    <t>JEDNACÍ ŽIDLE</t>
  </si>
  <si>
    <t>JEDNACÍ STOLEK</t>
  </si>
  <si>
    <t>ROZKLÁDACÍ POHOVKA</t>
  </si>
  <si>
    <t>NÁBYTKOVÝ TREZOR</t>
  </si>
  <si>
    <t>ZÁSUVKOVÝ KONTEJNER - TMAVÝ</t>
  </si>
  <si>
    <t>INFORMAČNÍ CEDULKY</t>
  </si>
  <si>
    <t>STOJANOVÝ VĚŠÁK</t>
  </si>
  <si>
    <t>45 bm</t>
  </si>
  <si>
    <t>49 bm</t>
  </si>
  <si>
    <t>JÍDELNÍ STŮL</t>
  </si>
  <si>
    <t>80 m2</t>
  </si>
  <si>
    <t>6 (9 bm)</t>
  </si>
  <si>
    <t>KAMENNÁ STĚNA m.č. 3.06</t>
  </si>
  <si>
    <t>CENA</t>
  </si>
  <si>
    <t>Stavba:</t>
  </si>
  <si>
    <t>Objednatel:</t>
  </si>
  <si>
    <t>STAREZ - SPORT, a.s.</t>
  </si>
  <si>
    <t>IČO:</t>
  </si>
  <si>
    <t>Zhotovitel:</t>
  </si>
  <si>
    <t>Vypracoval:</t>
  </si>
  <si>
    <t>Rozpis ceny</t>
  </si>
  <si>
    <t>Cena celkem bez DPH</t>
  </si>
  <si>
    <t>Položkový výkaz výměr</t>
  </si>
  <si>
    <t>VZ - Interiérové vybavení AD Křížkovského</t>
  </si>
  <si>
    <t>Křídlovická 911/34, 603 00 Brno</t>
  </si>
  <si>
    <t>D</t>
  </si>
  <si>
    <t>Z</t>
  </si>
  <si>
    <t>O</t>
  </si>
  <si>
    <t>R</t>
  </si>
  <si>
    <t>K</t>
  </si>
  <si>
    <t>Výroba, dodávka, doprava, montáž vč. likvidace odpadu všech prvků dle výkazu výměr</t>
  </si>
  <si>
    <t>V+D</t>
  </si>
  <si>
    <t>ARTHEON s.r.o.</t>
  </si>
  <si>
    <t>Kroftova 2619/45, 616 00 Brno</t>
  </si>
  <si>
    <t>091 39 940</t>
  </si>
  <si>
    <t>269 32 211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</si>
</sst>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č-405]_-;\-* #,##0.00\ [$Kč-405]_-;_-* &quot;-&quot;??\ [$Kč-405]_-;_-@_-"/>
    <numFmt numFmtId="165" formatCode="#,##0.00\ &quot;Kč&quot;"/>
    <numFmt numFmtId="166" formatCode="#,##0.00\ [$Kč-405];\-#,##0.00\ [$Kč-405]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Lato Light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Lato Light"/>
      <family val="2"/>
      <charset val="238"/>
    </font>
    <font>
      <b/>
      <sz val="11"/>
      <color theme="1"/>
      <name val="Lato Light"/>
      <family val="2"/>
      <charset val="238"/>
    </font>
    <font>
      <b/>
      <sz val="16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3" fillId="0" borderId="1" xfId="0" applyFont="1" applyBorder="1"/>
    <xf numFmtId="0" fontId="1" fillId="0" borderId="6" xfId="0" applyFont="1" applyBorder="1" applyAlignment="1">
      <alignment horizontal="right" vertical="center"/>
    </xf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9" xfId="0" applyFont="1" applyBorder="1" applyAlignment="1">
      <alignment horizontal="right" vertical="center"/>
    </xf>
    <xf numFmtId="0" fontId="4" fillId="0" borderId="3" xfId="0" applyFont="1" applyBorder="1"/>
    <xf numFmtId="164" fontId="1" fillId="0" borderId="0" xfId="0" applyNumberFormat="1" applyFont="1" applyProtection="1"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wrapText="1"/>
    </xf>
    <xf numFmtId="0" fontId="6" fillId="0" borderId="13" xfId="0" applyFont="1" applyBorder="1" applyAlignment="1">
      <alignment horizontal="left" vertical="center" inden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16" xfId="0" applyFont="1" applyBorder="1"/>
    <xf numFmtId="0" fontId="7" fillId="0" borderId="13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9" xfId="0" applyFont="1" applyBorder="1"/>
    <xf numFmtId="0" fontId="6" fillId="0" borderId="0" xfId="0" applyFont="1" applyBorder="1"/>
    <xf numFmtId="0" fontId="6" fillId="0" borderId="13" xfId="0" applyFont="1" applyBorder="1"/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20" xfId="0" applyFont="1" applyBorder="1" applyAlignment="1">
      <alignment horizontal="left" vertical="top" inden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/>
    <xf numFmtId="0" fontId="6" fillId="0" borderId="13" xfId="0" applyFont="1" applyBorder="1" applyAlignment="1">
      <alignment horizontal="left" vertical="top" inden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 indent="1"/>
    </xf>
    <xf numFmtId="0" fontId="7" fillId="2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4" fontId="7" fillId="2" borderId="28" xfId="0" applyNumberFormat="1" applyFont="1" applyFill="1" applyBorder="1" applyAlignment="1">
      <alignment horizontal="left" vertical="center"/>
    </xf>
    <xf numFmtId="4" fontId="7" fillId="2" borderId="28" xfId="0" applyNumberFormat="1" applyFont="1" applyFill="1" applyBorder="1" applyAlignment="1">
      <alignment vertical="center"/>
    </xf>
    <xf numFmtId="2" fontId="7" fillId="2" borderId="28" xfId="0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13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7" fillId="0" borderId="16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30" xfId="0" applyFont="1" applyBorder="1"/>
    <xf numFmtId="0" fontId="6" fillId="0" borderId="26" xfId="0" applyFont="1" applyBorder="1" applyAlignment="1">
      <alignment wrapText="1"/>
    </xf>
    <xf numFmtId="0" fontId="6" fillId="0" borderId="26" xfId="0" applyFont="1" applyBorder="1"/>
    <xf numFmtId="0" fontId="6" fillId="0" borderId="31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14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6" fillId="0" borderId="20" xfId="0" applyFont="1" applyBorder="1" applyAlignment="1">
      <alignment horizontal="left" vertical="center" indent="1"/>
    </xf>
    <xf numFmtId="0" fontId="6" fillId="0" borderId="17" xfId="0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165" fontId="6" fillId="0" borderId="31" xfId="0" applyNumberFormat="1" applyFont="1" applyBorder="1" applyAlignment="1">
      <alignment horizontal="center" vertical="center"/>
    </xf>
    <xf numFmtId="166" fontId="7" fillId="2" borderId="28" xfId="0" applyNumberFormat="1" applyFont="1" applyFill="1" applyBorder="1" applyAlignment="1">
      <alignment horizontal="center"/>
    </xf>
    <xf numFmtId="166" fontId="7" fillId="2" borderId="29" xfId="0" applyNumberFormat="1" applyFont="1" applyFill="1" applyBorder="1" applyAlignment="1">
      <alignment horizontal="center"/>
    </xf>
    <xf numFmtId="49" fontId="7" fillId="2" borderId="22" xfId="0" applyNumberFormat="1" applyFont="1" applyFill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4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L14" sqref="L14"/>
    </sheetView>
  </sheetViews>
  <sheetFormatPr defaultRowHeight="14.5"/>
  <cols>
    <col min="8" max="8" width="9.54296875" bestFit="1" customWidth="1"/>
  </cols>
  <sheetData>
    <row r="1" spans="1:9" ht="28.5" customHeight="1">
      <c r="A1" s="20" t="s">
        <v>174</v>
      </c>
      <c r="B1" s="21"/>
      <c r="C1" s="21"/>
      <c r="D1" s="21"/>
      <c r="E1" s="21"/>
      <c r="F1" s="21"/>
      <c r="G1" s="21"/>
      <c r="H1" s="21"/>
      <c r="I1" s="22"/>
    </row>
    <row r="2" spans="1:9" ht="28" customHeight="1">
      <c r="A2" s="23" t="s">
        <v>166</v>
      </c>
      <c r="B2" s="24"/>
      <c r="C2" s="108" t="s">
        <v>175</v>
      </c>
      <c r="D2" s="108"/>
      <c r="E2" s="108"/>
      <c r="F2" s="108"/>
      <c r="G2" s="108"/>
      <c r="H2" s="108"/>
      <c r="I2" s="109"/>
    </row>
    <row r="3" spans="1:9" ht="17" customHeight="1">
      <c r="A3" s="96" t="s">
        <v>167</v>
      </c>
      <c r="B3" s="95"/>
      <c r="C3" s="32" t="s">
        <v>168</v>
      </c>
      <c r="D3" s="33"/>
      <c r="E3" s="33"/>
      <c r="F3" s="33"/>
      <c r="G3" s="27" t="s">
        <v>169</v>
      </c>
      <c r="H3" s="86" t="s">
        <v>187</v>
      </c>
      <c r="I3" s="29"/>
    </row>
    <row r="4" spans="1:9" ht="17" customHeight="1">
      <c r="A4" s="30"/>
      <c r="B4" s="31"/>
      <c r="C4" s="85" t="s">
        <v>176</v>
      </c>
      <c r="D4" s="33"/>
      <c r="E4" s="33"/>
      <c r="F4" s="33"/>
      <c r="G4" s="27"/>
      <c r="H4" s="28"/>
      <c r="I4" s="29"/>
    </row>
    <row r="5" spans="1:9" ht="17" customHeight="1">
      <c r="A5" s="34"/>
      <c r="B5" s="35"/>
      <c r="C5" s="36"/>
      <c r="D5" s="37"/>
      <c r="E5" s="38"/>
      <c r="F5" s="38"/>
      <c r="G5" s="39"/>
      <c r="H5" s="40"/>
      <c r="I5" s="41"/>
    </row>
    <row r="6" spans="1:9" ht="17" customHeight="1">
      <c r="A6" s="25" t="s">
        <v>170</v>
      </c>
      <c r="B6" s="26"/>
      <c r="C6" s="44"/>
      <c r="D6" s="44"/>
      <c r="E6" s="44"/>
      <c r="F6" s="44"/>
      <c r="G6" s="27" t="s">
        <v>169</v>
      </c>
      <c r="H6" s="28"/>
      <c r="I6" s="29"/>
    </row>
    <row r="7" spans="1:9" ht="17" customHeight="1">
      <c r="A7" s="30"/>
      <c r="B7" s="31"/>
      <c r="C7" s="45"/>
      <c r="D7" s="45"/>
      <c r="E7" s="45"/>
      <c r="F7" s="45"/>
      <c r="G7" s="27"/>
      <c r="H7" s="28"/>
      <c r="I7" s="29"/>
    </row>
    <row r="8" spans="1:9" ht="17" customHeight="1">
      <c r="A8" s="34"/>
      <c r="B8" s="35"/>
      <c r="C8" s="36"/>
      <c r="D8" s="46"/>
      <c r="E8" s="47"/>
      <c r="F8" s="47"/>
      <c r="G8" s="48"/>
      <c r="H8" s="40"/>
      <c r="I8" s="41"/>
    </row>
    <row r="9" spans="1:9" ht="17" customHeight="1">
      <c r="A9" s="49" t="s">
        <v>171</v>
      </c>
      <c r="B9" s="50"/>
      <c r="C9" s="110" t="s">
        <v>184</v>
      </c>
      <c r="D9" s="110"/>
      <c r="E9" s="110"/>
      <c r="F9" s="110"/>
      <c r="G9" s="27" t="s">
        <v>169</v>
      </c>
      <c r="H9" s="112" t="s">
        <v>186</v>
      </c>
      <c r="I9" s="51"/>
    </row>
    <row r="10" spans="1:9" ht="17" customHeight="1">
      <c r="A10" s="52"/>
      <c r="B10" s="53"/>
      <c r="C10" s="111" t="s">
        <v>185</v>
      </c>
      <c r="D10" s="111"/>
      <c r="E10" s="111"/>
      <c r="F10" s="111"/>
      <c r="G10" s="27"/>
      <c r="H10" s="55"/>
      <c r="I10" s="29"/>
    </row>
    <row r="11" spans="1:9" ht="17" customHeight="1">
      <c r="A11" s="52"/>
      <c r="B11" s="53"/>
      <c r="C11" s="54"/>
      <c r="D11" s="31"/>
      <c r="E11" s="55"/>
      <c r="F11" s="55"/>
      <c r="G11" s="27"/>
      <c r="H11" s="55"/>
      <c r="I11" s="29"/>
    </row>
    <row r="12" spans="1:9">
      <c r="A12" s="56" t="s">
        <v>172</v>
      </c>
      <c r="B12" s="57"/>
      <c r="C12" s="57"/>
      <c r="D12" s="58"/>
      <c r="E12" s="58"/>
      <c r="F12" s="59"/>
      <c r="G12" s="60"/>
      <c r="H12" s="61"/>
      <c r="I12" s="62"/>
    </row>
    <row r="13" spans="1:9" ht="30" customHeight="1">
      <c r="A13" s="97" t="s">
        <v>181</v>
      </c>
      <c r="B13" s="63" t="str">
        <f>K!B1</f>
        <v>Výpis nábytku kanceláří</v>
      </c>
      <c r="C13" s="63"/>
      <c r="D13" s="63"/>
      <c r="E13" s="63"/>
      <c r="F13" s="63"/>
      <c r="G13" s="64"/>
      <c r="H13" s="98">
        <f>K!E33</f>
        <v>0</v>
      </c>
      <c r="I13" s="99"/>
    </row>
    <row r="14" spans="1:9" ht="30" customHeight="1">
      <c r="A14" s="97" t="s">
        <v>177</v>
      </c>
      <c r="B14" s="63" t="str">
        <f>D!B1</f>
        <v>Výpis nábytku denních místností</v>
      </c>
      <c r="C14" s="63"/>
      <c r="D14" s="63"/>
      <c r="E14" s="63"/>
      <c r="F14" s="63"/>
      <c r="G14" s="64"/>
      <c r="H14" s="98">
        <f>D!E23</f>
        <v>0</v>
      </c>
      <c r="I14" s="99"/>
    </row>
    <row r="15" spans="1:9" ht="30" customHeight="1">
      <c r="A15" s="97" t="s">
        <v>178</v>
      </c>
      <c r="B15" s="63" t="str">
        <f>Z!B1</f>
        <v>Výpis nábytku zasedacích místností</v>
      </c>
      <c r="C15" s="63"/>
      <c r="D15" s="63"/>
      <c r="E15" s="63"/>
      <c r="F15" s="63"/>
      <c r="G15" s="64"/>
      <c r="H15" s="98">
        <f>Z!E23</f>
        <v>0</v>
      </c>
      <c r="I15" s="99"/>
    </row>
    <row r="16" spans="1:9" ht="30" customHeight="1">
      <c r="A16" s="65" t="s">
        <v>179</v>
      </c>
      <c r="B16" s="63" t="str">
        <f>O!B1</f>
        <v>Výpis ostatního vybavení</v>
      </c>
      <c r="C16" s="63"/>
      <c r="D16" s="63"/>
      <c r="E16" s="63"/>
      <c r="F16" s="63"/>
      <c r="G16" s="64"/>
      <c r="H16" s="98">
        <f>O!E23</f>
        <v>0</v>
      </c>
      <c r="I16" s="99"/>
    </row>
    <row r="17" spans="1:9" ht="30" customHeight="1">
      <c r="A17" s="102" t="s">
        <v>180</v>
      </c>
      <c r="B17" s="63" t="str">
        <f>'R'!B1</f>
        <v>Výpis nábytku ředitelen</v>
      </c>
      <c r="C17" s="63"/>
      <c r="D17" s="63"/>
      <c r="E17" s="63"/>
      <c r="F17" s="63"/>
      <c r="G17" s="64"/>
      <c r="H17" s="98">
        <f>'R'!E23</f>
        <v>0</v>
      </c>
      <c r="I17" s="99"/>
    </row>
    <row r="18" spans="1:9" ht="30" customHeight="1" thickBot="1">
      <c r="A18" s="100" t="s">
        <v>183</v>
      </c>
      <c r="B18" s="103" t="s">
        <v>182</v>
      </c>
      <c r="C18" s="103"/>
      <c r="D18" s="103"/>
      <c r="E18" s="103"/>
      <c r="F18" s="103"/>
      <c r="G18" s="104"/>
      <c r="H18" s="101">
        <v>0</v>
      </c>
      <c r="I18" s="105"/>
    </row>
    <row r="19" spans="1:9" ht="28" customHeight="1" thickBot="1">
      <c r="A19" s="67" t="s">
        <v>173</v>
      </c>
      <c r="B19" s="68"/>
      <c r="C19" s="68"/>
      <c r="D19" s="69"/>
      <c r="E19" s="70"/>
      <c r="F19" s="71"/>
      <c r="G19" s="72"/>
      <c r="H19" s="106">
        <f>SUM(H13:I18)</f>
        <v>0</v>
      </c>
      <c r="I19" s="107"/>
    </row>
    <row r="20" spans="1:9">
      <c r="A20" s="74"/>
      <c r="B20" s="66"/>
      <c r="C20" s="88"/>
      <c r="D20" s="88"/>
      <c r="E20" s="75"/>
      <c r="F20" s="89"/>
      <c r="G20" s="90"/>
      <c r="H20" s="89"/>
      <c r="I20" s="73"/>
    </row>
    <row r="21" spans="1:9">
      <c r="A21" s="43"/>
      <c r="B21" s="26"/>
      <c r="C21" s="26"/>
      <c r="D21" s="26"/>
      <c r="E21" s="42"/>
      <c r="F21" s="42"/>
      <c r="G21" s="42"/>
      <c r="H21" s="42"/>
      <c r="I21" s="73"/>
    </row>
    <row r="22" spans="1:9">
      <c r="A22" s="76"/>
      <c r="B22" s="77"/>
      <c r="C22" s="91"/>
      <c r="D22" s="87"/>
      <c r="E22" s="78"/>
      <c r="F22" s="92"/>
      <c r="G22" s="93"/>
      <c r="H22" s="93"/>
      <c r="I22" s="79"/>
    </row>
    <row r="23" spans="1:9">
      <c r="A23" s="43"/>
      <c r="B23" s="26"/>
      <c r="C23" s="94"/>
      <c r="D23" s="94"/>
      <c r="E23" s="42"/>
      <c r="F23" s="42"/>
      <c r="G23" s="80"/>
      <c r="H23" s="42"/>
      <c r="I23" s="73"/>
    </row>
    <row r="24" spans="1:9" ht="15" thickBot="1">
      <c r="A24" s="81"/>
      <c r="B24" s="82"/>
      <c r="C24" s="82"/>
      <c r="D24" s="82"/>
      <c r="E24" s="83"/>
      <c r="F24" s="83"/>
      <c r="G24" s="83"/>
      <c r="H24" s="83"/>
      <c r="I24" s="84"/>
    </row>
  </sheetData>
  <mergeCells count="29">
    <mergeCell ref="C23:D23"/>
    <mergeCell ref="C2:I2"/>
    <mergeCell ref="B13:G13"/>
    <mergeCell ref="B14:G14"/>
    <mergeCell ref="B15:G15"/>
    <mergeCell ref="B16:G16"/>
    <mergeCell ref="B17:G17"/>
    <mergeCell ref="H14:I14"/>
    <mergeCell ref="H15:I15"/>
    <mergeCell ref="H17:I17"/>
    <mergeCell ref="H12:I12"/>
    <mergeCell ref="H13:I13"/>
    <mergeCell ref="H16:I16"/>
    <mergeCell ref="H19:I19"/>
    <mergeCell ref="C22:D22"/>
    <mergeCell ref="F22:H22"/>
    <mergeCell ref="B18:G18"/>
    <mergeCell ref="H18:I18"/>
    <mergeCell ref="D5:F5"/>
    <mergeCell ref="C6:F6"/>
    <mergeCell ref="C7:F7"/>
    <mergeCell ref="D8:F8"/>
    <mergeCell ref="D12:E12"/>
    <mergeCell ref="F12:G12"/>
    <mergeCell ref="C9:F9"/>
    <mergeCell ref="C10:F10"/>
    <mergeCell ref="A1:I1"/>
    <mergeCell ref="C3:F3"/>
    <mergeCell ref="C4:F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topLeftCell="A10" zoomScale="130" zoomScaleNormal="130" workbookViewId="0">
      <selection activeCell="E39" sqref="E39"/>
    </sheetView>
  </sheetViews>
  <sheetFormatPr defaultColWidth="9.1796875" defaultRowHeight="14"/>
  <cols>
    <col min="1" max="2" width="9.1796875" style="15"/>
    <col min="3" max="3" width="40.81640625" style="15" customWidth="1"/>
    <col min="4" max="4" width="12.7265625" style="15" customWidth="1"/>
    <col min="5" max="5" width="20.7265625" style="15" customWidth="1"/>
    <col min="6" max="16384" width="9.1796875" style="15"/>
  </cols>
  <sheetData>
    <row r="1" spans="2:5">
      <c r="B1" s="1" t="s">
        <v>30</v>
      </c>
      <c r="C1" s="2"/>
      <c r="D1" s="3"/>
    </row>
    <row r="2" spans="2:5">
      <c r="B2" s="4" t="s">
        <v>0</v>
      </c>
      <c r="C2" s="5" t="s">
        <v>1</v>
      </c>
      <c r="D2" s="6" t="s">
        <v>2</v>
      </c>
      <c r="E2" s="16" t="s">
        <v>165</v>
      </c>
    </row>
    <row r="3" spans="2:5">
      <c r="B3" s="4" t="s">
        <v>3</v>
      </c>
      <c r="C3" s="7" t="s">
        <v>87</v>
      </c>
      <c r="D3" s="8">
        <v>40</v>
      </c>
      <c r="E3" s="19">
        <v>0</v>
      </c>
    </row>
    <row r="4" spans="2:5">
      <c r="B4" s="4" t="s">
        <v>4</v>
      </c>
      <c r="C4" s="7" t="s">
        <v>88</v>
      </c>
      <c r="D4" s="8">
        <v>12</v>
      </c>
      <c r="E4" s="19">
        <v>0</v>
      </c>
    </row>
    <row r="5" spans="2:5">
      <c r="B5" s="4" t="s">
        <v>5</v>
      </c>
      <c r="C5" s="7" t="s">
        <v>89</v>
      </c>
      <c r="D5" s="8">
        <v>28</v>
      </c>
      <c r="E5" s="19">
        <v>0</v>
      </c>
    </row>
    <row r="6" spans="2:5">
      <c r="B6" s="4" t="s">
        <v>6</v>
      </c>
      <c r="C6" s="7" t="s">
        <v>90</v>
      </c>
      <c r="D6" s="8">
        <v>32</v>
      </c>
      <c r="E6" s="19">
        <v>0</v>
      </c>
    </row>
    <row r="7" spans="2:5">
      <c r="B7" s="4" t="s">
        <v>7</v>
      </c>
      <c r="C7" s="7" t="s">
        <v>91</v>
      </c>
      <c r="D7" s="8">
        <v>4</v>
      </c>
      <c r="E7" s="19">
        <v>0</v>
      </c>
    </row>
    <row r="8" spans="2:5">
      <c r="B8" s="4" t="s">
        <v>8</v>
      </c>
      <c r="C8" s="7" t="s">
        <v>92</v>
      </c>
      <c r="D8" s="8" t="s">
        <v>159</v>
      </c>
      <c r="E8" s="19">
        <v>0</v>
      </c>
    </row>
    <row r="9" spans="2:5">
      <c r="B9" s="4" t="s">
        <v>9</v>
      </c>
      <c r="C9" s="7" t="s">
        <v>93</v>
      </c>
      <c r="D9" s="8" t="s">
        <v>160</v>
      </c>
      <c r="E9" s="19">
        <v>0</v>
      </c>
    </row>
    <row r="10" spans="2:5">
      <c r="B10" s="4" t="s">
        <v>10</v>
      </c>
      <c r="C10" s="7" t="s">
        <v>94</v>
      </c>
      <c r="D10" s="8">
        <v>41</v>
      </c>
      <c r="E10" s="19">
        <v>0</v>
      </c>
    </row>
    <row r="11" spans="2:5">
      <c r="B11" s="4" t="s">
        <v>11</v>
      </c>
      <c r="C11" s="7" t="s">
        <v>95</v>
      </c>
      <c r="D11" s="8">
        <v>12</v>
      </c>
      <c r="E11" s="19">
        <v>0</v>
      </c>
    </row>
    <row r="12" spans="2:5">
      <c r="B12" s="4" t="s">
        <v>12</v>
      </c>
      <c r="C12" s="7" t="s">
        <v>96</v>
      </c>
      <c r="D12" s="8">
        <v>5</v>
      </c>
      <c r="E12" s="19">
        <v>0</v>
      </c>
    </row>
    <row r="13" spans="2:5">
      <c r="B13" s="4" t="s">
        <v>13</v>
      </c>
      <c r="C13" s="7" t="s">
        <v>97</v>
      </c>
      <c r="D13" s="8">
        <v>5</v>
      </c>
      <c r="E13" s="19">
        <v>0</v>
      </c>
    </row>
    <row r="14" spans="2:5">
      <c r="B14" s="4" t="s">
        <v>14</v>
      </c>
      <c r="C14" s="7" t="s">
        <v>98</v>
      </c>
      <c r="D14" s="8">
        <v>1</v>
      </c>
      <c r="E14" s="19">
        <v>0</v>
      </c>
    </row>
    <row r="15" spans="2:5">
      <c r="B15" s="4" t="s">
        <v>15</v>
      </c>
      <c r="C15" s="7" t="s">
        <v>98</v>
      </c>
      <c r="D15" s="8">
        <v>2</v>
      </c>
      <c r="E15" s="19">
        <v>0</v>
      </c>
    </row>
    <row r="16" spans="2:5">
      <c r="B16" s="4" t="s">
        <v>16</v>
      </c>
      <c r="C16" s="7" t="s">
        <v>99</v>
      </c>
      <c r="D16" s="8">
        <v>4</v>
      </c>
      <c r="E16" s="19">
        <v>0</v>
      </c>
    </row>
    <row r="17" spans="2:5">
      <c r="B17" s="4" t="s">
        <v>17</v>
      </c>
      <c r="C17" s="7" t="s">
        <v>100</v>
      </c>
      <c r="D17" s="8">
        <v>1</v>
      </c>
      <c r="E17" s="19">
        <v>0</v>
      </c>
    </row>
    <row r="18" spans="2:5">
      <c r="B18" s="4" t="s">
        <v>18</v>
      </c>
      <c r="C18" s="7" t="s">
        <v>101</v>
      </c>
      <c r="D18" s="8">
        <v>1</v>
      </c>
      <c r="E18" s="19">
        <v>0</v>
      </c>
    </row>
    <row r="19" spans="2:5">
      <c r="B19" s="4" t="s">
        <v>19</v>
      </c>
      <c r="C19" s="7" t="s">
        <v>101</v>
      </c>
      <c r="D19" s="8">
        <v>1</v>
      </c>
      <c r="E19" s="19">
        <v>0</v>
      </c>
    </row>
    <row r="20" spans="2:5">
      <c r="B20" s="4" t="s">
        <v>20</v>
      </c>
      <c r="C20" s="7" t="s">
        <v>102</v>
      </c>
      <c r="D20" s="8">
        <v>1</v>
      </c>
      <c r="E20" s="19">
        <v>0</v>
      </c>
    </row>
    <row r="21" spans="2:5">
      <c r="B21" s="4" t="s">
        <v>21</v>
      </c>
      <c r="C21" s="7" t="s">
        <v>103</v>
      </c>
      <c r="D21" s="8">
        <v>1</v>
      </c>
      <c r="E21" s="19">
        <v>0</v>
      </c>
    </row>
    <row r="22" spans="2:5">
      <c r="B22" s="4" t="s">
        <v>22</v>
      </c>
      <c r="C22" s="7" t="s">
        <v>104</v>
      </c>
      <c r="D22" s="8">
        <v>1</v>
      </c>
      <c r="E22" s="19">
        <v>0</v>
      </c>
    </row>
    <row r="23" spans="2:5">
      <c r="B23" s="4" t="s">
        <v>23</v>
      </c>
      <c r="C23" s="7" t="s">
        <v>105</v>
      </c>
      <c r="D23" s="8">
        <v>1</v>
      </c>
      <c r="E23" s="19">
        <v>0</v>
      </c>
    </row>
    <row r="24" spans="2:5">
      <c r="B24" s="4" t="s">
        <v>24</v>
      </c>
      <c r="C24" s="7" t="s">
        <v>106</v>
      </c>
      <c r="D24" s="8">
        <v>1</v>
      </c>
      <c r="E24" s="19">
        <v>0</v>
      </c>
    </row>
    <row r="25" spans="2:5">
      <c r="B25" s="4" t="s">
        <v>25</v>
      </c>
      <c r="C25" s="7" t="s">
        <v>106</v>
      </c>
      <c r="D25" s="8">
        <v>1</v>
      </c>
      <c r="E25" s="19">
        <v>0</v>
      </c>
    </row>
    <row r="26" spans="2:5">
      <c r="B26" s="4" t="s">
        <v>26</v>
      </c>
      <c r="C26" s="7" t="s">
        <v>107</v>
      </c>
      <c r="D26" s="8">
        <v>2</v>
      </c>
      <c r="E26" s="19">
        <v>0</v>
      </c>
    </row>
    <row r="27" spans="2:5">
      <c r="B27" s="4" t="s">
        <v>27</v>
      </c>
      <c r="C27" s="7" t="s">
        <v>107</v>
      </c>
      <c r="D27" s="8">
        <v>3</v>
      </c>
      <c r="E27" s="19">
        <v>0</v>
      </c>
    </row>
    <row r="28" spans="2:5">
      <c r="B28" s="4" t="s">
        <v>28</v>
      </c>
      <c r="C28" s="7" t="s">
        <v>109</v>
      </c>
      <c r="D28" s="8">
        <v>1</v>
      </c>
      <c r="E28" s="19">
        <v>0</v>
      </c>
    </row>
    <row r="29" spans="2:5">
      <c r="B29" s="4" t="s">
        <v>29</v>
      </c>
      <c r="C29" s="7" t="s">
        <v>108</v>
      </c>
      <c r="D29" s="8">
        <v>1</v>
      </c>
      <c r="E29" s="19">
        <v>0</v>
      </c>
    </row>
    <row r="30" spans="2:5">
      <c r="B30" s="10"/>
      <c r="C30" s="9"/>
      <c r="D30" s="8"/>
      <c r="E30" s="19"/>
    </row>
    <row r="31" spans="2:5">
      <c r="B31" s="10"/>
      <c r="C31" s="9"/>
      <c r="D31" s="8"/>
      <c r="E31" s="19"/>
    </row>
    <row r="32" spans="2:5" ht="14.5" thickBot="1">
      <c r="B32" s="12"/>
      <c r="C32" s="13"/>
      <c r="D32" s="17"/>
      <c r="E32" s="19"/>
    </row>
    <row r="33" spans="5:5">
      <c r="E33" s="19">
        <f>SUM(E3:E29)</f>
        <v>0</v>
      </c>
    </row>
  </sheetData>
  <sheetProtection algorithmName="SHA-512" hashValue="lVWhkN6EB+JvwqdlRo5uY1qvh2QkNvQNZEGRY5MQ42/g9roetvlAaIYYbKXnD4eSN0QOgHCGm2LpjLkGAO3IVg==" saltValue="QesX3EO/4DiO8vfo8UsaGA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="130" zoomScaleNormal="130" workbookViewId="0">
      <selection activeCell="E23" sqref="E23"/>
    </sheetView>
  </sheetViews>
  <sheetFormatPr defaultColWidth="9.1796875" defaultRowHeight="14"/>
  <cols>
    <col min="1" max="2" width="9.1796875" style="15"/>
    <col min="3" max="3" width="40.7265625" style="15" customWidth="1"/>
    <col min="4" max="4" width="12.7265625" style="15" customWidth="1"/>
    <col min="5" max="5" width="20.54296875" style="15" customWidth="1"/>
    <col min="6" max="16384" width="9.1796875" style="15"/>
  </cols>
  <sheetData>
    <row r="1" spans="2:5">
      <c r="B1" s="1" t="s">
        <v>31</v>
      </c>
      <c r="C1" s="2"/>
      <c r="D1" s="3"/>
    </row>
    <row r="2" spans="2:5">
      <c r="B2" s="4" t="s">
        <v>0</v>
      </c>
      <c r="C2" s="5" t="s">
        <v>1</v>
      </c>
      <c r="D2" s="6" t="s">
        <v>2</v>
      </c>
      <c r="E2" s="16" t="s">
        <v>165</v>
      </c>
    </row>
    <row r="3" spans="2:5">
      <c r="B3" s="4" t="s">
        <v>32</v>
      </c>
      <c r="C3" s="7" t="s">
        <v>110</v>
      </c>
      <c r="D3" s="8">
        <v>1</v>
      </c>
      <c r="E3" s="19">
        <v>0</v>
      </c>
    </row>
    <row r="4" spans="2:5">
      <c r="B4" s="4" t="s">
        <v>33</v>
      </c>
      <c r="C4" s="7" t="s">
        <v>111</v>
      </c>
      <c r="D4" s="8">
        <v>1</v>
      </c>
      <c r="E4" s="19">
        <v>0</v>
      </c>
    </row>
    <row r="5" spans="2:5">
      <c r="B5" s="4" t="s">
        <v>34</v>
      </c>
      <c r="C5" s="7" t="s">
        <v>112</v>
      </c>
      <c r="D5" s="8">
        <v>1</v>
      </c>
      <c r="E5" s="19">
        <v>0</v>
      </c>
    </row>
    <row r="6" spans="2:5">
      <c r="B6" s="4" t="s">
        <v>35</v>
      </c>
      <c r="C6" s="7" t="s">
        <v>113</v>
      </c>
      <c r="D6" s="8">
        <v>1</v>
      </c>
      <c r="E6" s="19">
        <v>0</v>
      </c>
    </row>
    <row r="7" spans="2:5">
      <c r="B7" s="4" t="s">
        <v>36</v>
      </c>
      <c r="C7" s="7" t="s">
        <v>114</v>
      </c>
      <c r="D7" s="8">
        <v>1</v>
      </c>
      <c r="E7" s="19">
        <v>0</v>
      </c>
    </row>
    <row r="8" spans="2:5">
      <c r="B8" s="4" t="s">
        <v>37</v>
      </c>
      <c r="C8" s="7" t="s">
        <v>115</v>
      </c>
      <c r="D8" s="8">
        <v>2</v>
      </c>
      <c r="E8" s="19">
        <v>0</v>
      </c>
    </row>
    <row r="9" spans="2:5">
      <c r="B9" s="4" t="s">
        <v>38</v>
      </c>
      <c r="C9" s="7" t="s">
        <v>161</v>
      </c>
      <c r="D9" s="8">
        <v>3</v>
      </c>
      <c r="E9" s="19">
        <v>0</v>
      </c>
    </row>
    <row r="10" spans="2:5">
      <c r="B10" s="4" t="s">
        <v>39</v>
      </c>
      <c r="C10" s="7" t="s">
        <v>116</v>
      </c>
      <c r="D10" s="8">
        <v>3</v>
      </c>
      <c r="E10" s="19">
        <v>0</v>
      </c>
    </row>
    <row r="11" spans="2:5">
      <c r="B11" s="4" t="s">
        <v>40</v>
      </c>
      <c r="C11" s="7" t="s">
        <v>117</v>
      </c>
      <c r="D11" s="8">
        <v>3</v>
      </c>
      <c r="E11" s="19">
        <v>0</v>
      </c>
    </row>
    <row r="12" spans="2:5">
      <c r="B12" s="4" t="s">
        <v>41</v>
      </c>
      <c r="C12" s="7" t="s">
        <v>118</v>
      </c>
      <c r="D12" s="8">
        <v>8</v>
      </c>
      <c r="E12" s="19">
        <v>0</v>
      </c>
    </row>
    <row r="13" spans="2:5">
      <c r="B13" s="4" t="s">
        <v>42</v>
      </c>
      <c r="C13" s="7" t="s">
        <v>119</v>
      </c>
      <c r="D13" s="8">
        <v>2</v>
      </c>
      <c r="E13" s="19">
        <v>0</v>
      </c>
    </row>
    <row r="14" spans="2:5">
      <c r="B14" s="10"/>
      <c r="C14" s="9"/>
      <c r="D14" s="8"/>
      <c r="E14" s="19"/>
    </row>
    <row r="15" spans="2:5">
      <c r="B15" s="10"/>
      <c r="C15" s="9"/>
      <c r="D15" s="8"/>
      <c r="E15" s="19"/>
    </row>
    <row r="16" spans="2:5">
      <c r="B16" s="10"/>
      <c r="C16" s="9"/>
      <c r="D16" s="8"/>
      <c r="E16" s="19"/>
    </row>
    <row r="17" spans="2:5">
      <c r="B17" s="10"/>
      <c r="C17" s="9"/>
      <c r="D17" s="8"/>
      <c r="E17" s="19"/>
    </row>
    <row r="18" spans="2:5">
      <c r="B18" s="10"/>
      <c r="C18" s="9"/>
      <c r="D18" s="11"/>
      <c r="E18" s="19"/>
    </row>
    <row r="19" spans="2:5">
      <c r="B19" s="10"/>
      <c r="C19" s="9"/>
      <c r="D19" s="11"/>
      <c r="E19" s="19"/>
    </row>
    <row r="20" spans="2:5">
      <c r="B20" s="10"/>
      <c r="C20" s="9"/>
      <c r="D20" s="11"/>
      <c r="E20" s="19"/>
    </row>
    <row r="21" spans="2:5">
      <c r="B21" s="10"/>
      <c r="C21" s="9"/>
      <c r="D21" s="11"/>
      <c r="E21" s="19"/>
    </row>
    <row r="22" spans="2:5" ht="14.5" thickBot="1">
      <c r="B22" s="12"/>
      <c r="C22" s="13"/>
      <c r="D22" s="14"/>
      <c r="E22" s="19"/>
    </row>
    <row r="23" spans="2:5">
      <c r="E23" s="19">
        <f>SUM(E3:E13)</f>
        <v>0</v>
      </c>
    </row>
  </sheetData>
  <sheetProtection algorithmName="SHA-512" hashValue="2qvquczD2Pk2+s24/e3ErfquzT4rFVCmhsFSA0INsEBaXv6G87UtR9y1iVDq6EK0QZfmQ+89Yyq47tgRyqLJPw==" saltValue="e3uIGLQF2bcukaAaNijuTQ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="130" zoomScaleNormal="130" workbookViewId="0">
      <selection activeCell="E24" sqref="E24"/>
    </sheetView>
  </sheetViews>
  <sheetFormatPr defaultColWidth="9.1796875" defaultRowHeight="14"/>
  <cols>
    <col min="1" max="2" width="9.1796875" style="15"/>
    <col min="3" max="3" width="40.81640625" style="15" customWidth="1"/>
    <col min="4" max="4" width="12.7265625" style="15" customWidth="1"/>
    <col min="5" max="5" width="20.7265625" style="15" customWidth="1"/>
    <col min="6" max="16384" width="9.1796875" style="15"/>
  </cols>
  <sheetData>
    <row r="1" spans="2:5">
      <c r="B1" s="1" t="s">
        <v>43</v>
      </c>
      <c r="C1" s="2"/>
      <c r="D1" s="3"/>
    </row>
    <row r="2" spans="2:5">
      <c r="B2" s="4" t="s">
        <v>0</v>
      </c>
      <c r="C2" s="5" t="s">
        <v>1</v>
      </c>
      <c r="D2" s="6" t="s">
        <v>2</v>
      </c>
      <c r="E2" s="16" t="s">
        <v>165</v>
      </c>
    </row>
    <row r="3" spans="2:5">
      <c r="B3" s="4" t="s">
        <v>44</v>
      </c>
      <c r="C3" s="7" t="s">
        <v>120</v>
      </c>
      <c r="D3" s="8">
        <v>1</v>
      </c>
      <c r="E3" s="19">
        <v>0</v>
      </c>
    </row>
    <row r="4" spans="2:5">
      <c r="B4" s="4" t="s">
        <v>45</v>
      </c>
      <c r="C4" s="7" t="s">
        <v>164</v>
      </c>
      <c r="D4" s="8">
        <v>1</v>
      </c>
      <c r="E4" s="19">
        <v>0</v>
      </c>
    </row>
    <row r="5" spans="2:5">
      <c r="B5" s="4" t="s">
        <v>46</v>
      </c>
      <c r="C5" s="7" t="s">
        <v>121</v>
      </c>
      <c r="D5" s="8">
        <v>4</v>
      </c>
      <c r="E5" s="19">
        <v>0</v>
      </c>
    </row>
    <row r="6" spans="2:5">
      <c r="B6" s="4" t="s">
        <v>47</v>
      </c>
      <c r="C6" s="7" t="s">
        <v>122</v>
      </c>
      <c r="D6" s="8">
        <v>1</v>
      </c>
      <c r="E6" s="19">
        <v>0</v>
      </c>
    </row>
    <row r="7" spans="2:5">
      <c r="B7" s="4" t="s">
        <v>48</v>
      </c>
      <c r="C7" s="7" t="s">
        <v>123</v>
      </c>
      <c r="D7" s="8">
        <v>1</v>
      </c>
      <c r="E7" s="19">
        <v>0</v>
      </c>
    </row>
    <row r="8" spans="2:5">
      <c r="B8" s="4" t="s">
        <v>49</v>
      </c>
      <c r="C8" s="7" t="s">
        <v>124</v>
      </c>
      <c r="D8" s="8">
        <v>23</v>
      </c>
      <c r="E8" s="19">
        <v>0</v>
      </c>
    </row>
    <row r="9" spans="2:5">
      <c r="B9" s="4" t="s">
        <v>50</v>
      </c>
      <c r="C9" s="7" t="s">
        <v>125</v>
      </c>
      <c r="D9" s="8">
        <v>2</v>
      </c>
      <c r="E9" s="19">
        <v>0</v>
      </c>
    </row>
    <row r="10" spans="2:5">
      <c r="B10" s="4" t="s">
        <v>51</v>
      </c>
      <c r="C10" s="7" t="s">
        <v>126</v>
      </c>
      <c r="D10" s="8">
        <v>2</v>
      </c>
      <c r="E10" s="19">
        <v>0</v>
      </c>
    </row>
    <row r="11" spans="2:5">
      <c r="B11" s="4"/>
      <c r="C11" s="9"/>
      <c r="D11" s="8"/>
      <c r="E11" s="19"/>
    </row>
    <row r="12" spans="2:5">
      <c r="B12" s="4"/>
      <c r="C12" s="9"/>
      <c r="D12" s="8"/>
      <c r="E12" s="19"/>
    </row>
    <row r="13" spans="2:5">
      <c r="B13" s="10"/>
      <c r="C13" s="9"/>
      <c r="D13" s="11"/>
      <c r="E13" s="19"/>
    </row>
    <row r="14" spans="2:5">
      <c r="B14" s="10"/>
      <c r="C14" s="9"/>
      <c r="D14" s="11"/>
      <c r="E14" s="19"/>
    </row>
    <row r="15" spans="2:5">
      <c r="B15" s="10"/>
      <c r="C15" s="9"/>
      <c r="D15" s="11"/>
      <c r="E15" s="19"/>
    </row>
    <row r="16" spans="2:5">
      <c r="B16" s="10"/>
      <c r="C16" s="9"/>
      <c r="D16" s="11"/>
      <c r="E16" s="19"/>
    </row>
    <row r="17" spans="2:5">
      <c r="B17" s="10"/>
      <c r="C17" s="9"/>
      <c r="D17" s="11"/>
      <c r="E17" s="19"/>
    </row>
    <row r="18" spans="2:5">
      <c r="B18" s="10"/>
      <c r="C18" s="9"/>
      <c r="D18" s="11"/>
      <c r="E18" s="19"/>
    </row>
    <row r="19" spans="2:5">
      <c r="B19" s="10"/>
      <c r="C19" s="9"/>
      <c r="D19" s="11"/>
      <c r="E19" s="19"/>
    </row>
    <row r="20" spans="2:5">
      <c r="B20" s="10"/>
      <c r="C20" s="9"/>
      <c r="D20" s="11"/>
      <c r="E20" s="19"/>
    </row>
    <row r="21" spans="2:5">
      <c r="B21" s="10"/>
      <c r="C21" s="9"/>
      <c r="D21" s="11"/>
      <c r="E21" s="19"/>
    </row>
    <row r="22" spans="2:5" ht="14.5" thickBot="1">
      <c r="B22" s="12"/>
      <c r="C22" s="13"/>
      <c r="D22" s="14"/>
      <c r="E22" s="19"/>
    </row>
    <row r="23" spans="2:5">
      <c r="E23" s="19">
        <f>SUM(E3:E10)</f>
        <v>0</v>
      </c>
    </row>
  </sheetData>
  <sheetProtection algorithmName="SHA-512" hashValue="nZP9oe8rDlLTx0Citl6A9LrlZvFcMAvd13WE491rhIcDBqM4HK2QteL+gMhAc/DS83foMI90ou2sbFEuCNOKTw==" saltValue="4ILD4OW/PGER7ib65fhIbg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="130" zoomScaleNormal="130" workbookViewId="0">
      <selection activeCell="F13" sqref="F13:F14"/>
    </sheetView>
  </sheetViews>
  <sheetFormatPr defaultColWidth="9.1796875" defaultRowHeight="14"/>
  <cols>
    <col min="1" max="2" width="9.1796875" style="15"/>
    <col min="3" max="3" width="40.81640625" style="15" customWidth="1"/>
    <col min="4" max="4" width="12.7265625" style="15" customWidth="1"/>
    <col min="5" max="5" width="20.81640625" style="15" customWidth="1"/>
    <col min="6" max="16384" width="9.1796875" style="15"/>
  </cols>
  <sheetData>
    <row r="1" spans="2:5">
      <c r="B1" s="1" t="s">
        <v>52</v>
      </c>
      <c r="C1" s="2"/>
      <c r="D1" s="3"/>
    </row>
    <row r="2" spans="2:5">
      <c r="B2" s="4" t="s">
        <v>0</v>
      </c>
      <c r="C2" s="5" t="s">
        <v>1</v>
      </c>
      <c r="D2" s="6" t="s">
        <v>2</v>
      </c>
      <c r="E2" s="16" t="s">
        <v>165</v>
      </c>
    </row>
    <row r="3" spans="2:5">
      <c r="B3" s="4" t="s">
        <v>53</v>
      </c>
      <c r="C3" s="7" t="s">
        <v>127</v>
      </c>
      <c r="D3" s="8" t="s">
        <v>162</v>
      </c>
      <c r="E3" s="19">
        <v>0</v>
      </c>
    </row>
    <row r="4" spans="2:5">
      <c r="B4" s="4" t="s">
        <v>54</v>
      </c>
      <c r="C4" s="7" t="s">
        <v>128</v>
      </c>
      <c r="D4" s="8">
        <v>1</v>
      </c>
      <c r="E4" s="19">
        <v>0</v>
      </c>
    </row>
    <row r="5" spans="2:5">
      <c r="B5" s="4" t="s">
        <v>55</v>
      </c>
      <c r="C5" s="7" t="s">
        <v>129</v>
      </c>
      <c r="D5" s="8">
        <v>20</v>
      </c>
      <c r="E5" s="19">
        <v>0</v>
      </c>
    </row>
    <row r="6" spans="2:5">
      <c r="B6" s="4" t="s">
        <v>56</v>
      </c>
      <c r="C6" s="7" t="s">
        <v>130</v>
      </c>
      <c r="D6" s="8">
        <v>1</v>
      </c>
      <c r="E6" s="19">
        <v>0</v>
      </c>
    </row>
    <row r="7" spans="2:5">
      <c r="B7" s="4" t="s">
        <v>57</v>
      </c>
      <c r="C7" s="7" t="s">
        <v>131</v>
      </c>
      <c r="D7" s="8">
        <v>2</v>
      </c>
      <c r="E7" s="19">
        <v>0</v>
      </c>
    </row>
    <row r="8" spans="2:5">
      <c r="B8" s="4" t="s">
        <v>58</v>
      </c>
      <c r="C8" s="7" t="s">
        <v>132</v>
      </c>
      <c r="D8" s="8">
        <v>5</v>
      </c>
      <c r="E8" s="19">
        <v>0</v>
      </c>
    </row>
    <row r="9" spans="2:5">
      <c r="B9" s="4" t="s">
        <v>59</v>
      </c>
      <c r="C9" s="7" t="s">
        <v>133</v>
      </c>
      <c r="D9" s="8">
        <v>3</v>
      </c>
      <c r="E9" s="19">
        <v>0</v>
      </c>
    </row>
    <row r="10" spans="2:5">
      <c r="B10" s="4" t="s">
        <v>60</v>
      </c>
      <c r="C10" s="7" t="s">
        <v>134</v>
      </c>
      <c r="D10" s="8">
        <v>3</v>
      </c>
      <c r="E10" s="19">
        <v>0</v>
      </c>
    </row>
    <row r="11" spans="2:5">
      <c r="B11" s="4" t="s">
        <v>61</v>
      </c>
      <c r="C11" s="7" t="s">
        <v>137</v>
      </c>
      <c r="D11" s="8">
        <v>3</v>
      </c>
      <c r="E11" s="19">
        <v>0</v>
      </c>
    </row>
    <row r="12" spans="2:5">
      <c r="B12" s="4" t="s">
        <v>62</v>
      </c>
      <c r="C12" s="7" t="s">
        <v>138</v>
      </c>
      <c r="D12" s="8">
        <v>6</v>
      </c>
      <c r="E12" s="19">
        <v>0</v>
      </c>
    </row>
    <row r="13" spans="2:5">
      <c r="B13" s="4" t="s">
        <v>63</v>
      </c>
      <c r="C13" s="7" t="s">
        <v>135</v>
      </c>
      <c r="D13" s="8">
        <v>25</v>
      </c>
      <c r="E13" s="19">
        <v>0</v>
      </c>
    </row>
    <row r="14" spans="2:5">
      <c r="B14" s="4" t="s">
        <v>64</v>
      </c>
      <c r="C14" s="7" t="s">
        <v>135</v>
      </c>
      <c r="D14" s="8">
        <v>2</v>
      </c>
      <c r="E14" s="19">
        <v>0</v>
      </c>
    </row>
    <row r="15" spans="2:5">
      <c r="B15" s="4" t="s">
        <v>65</v>
      </c>
      <c r="C15" s="7" t="s">
        <v>136</v>
      </c>
      <c r="D15" s="8">
        <v>44</v>
      </c>
      <c r="E15" s="19">
        <v>0</v>
      </c>
    </row>
    <row r="16" spans="2:5">
      <c r="B16" s="4" t="s">
        <v>66</v>
      </c>
      <c r="C16" s="7" t="s">
        <v>157</v>
      </c>
      <c r="D16" s="8">
        <v>30</v>
      </c>
      <c r="E16" s="19">
        <v>0</v>
      </c>
    </row>
    <row r="17" spans="2:5">
      <c r="B17" s="4" t="s">
        <v>67</v>
      </c>
      <c r="C17" s="7" t="s">
        <v>158</v>
      </c>
      <c r="D17" s="8">
        <v>1</v>
      </c>
      <c r="E17" s="19">
        <v>0</v>
      </c>
    </row>
    <row r="18" spans="2:5">
      <c r="B18" s="10"/>
      <c r="C18" s="9"/>
      <c r="D18" s="8"/>
      <c r="E18" s="19"/>
    </row>
    <row r="19" spans="2:5">
      <c r="B19" s="10"/>
      <c r="C19" s="9"/>
      <c r="D19" s="8"/>
      <c r="E19" s="19"/>
    </row>
    <row r="20" spans="2:5">
      <c r="B20" s="10"/>
      <c r="C20" s="9"/>
      <c r="D20" s="8"/>
      <c r="E20" s="19"/>
    </row>
    <row r="21" spans="2:5">
      <c r="B21" s="10"/>
      <c r="C21" s="9"/>
      <c r="D21" s="8"/>
      <c r="E21" s="19"/>
    </row>
    <row r="22" spans="2:5" ht="14.5" thickBot="1">
      <c r="B22" s="12"/>
      <c r="C22" s="13"/>
      <c r="D22" s="17"/>
      <c r="E22" s="19"/>
    </row>
    <row r="23" spans="2:5">
      <c r="E23" s="19">
        <f>SUM(E3:E17)</f>
        <v>0</v>
      </c>
    </row>
  </sheetData>
  <sheetProtection algorithmName="SHA-512" hashValue="9piCi/milYH+KAZbgwV7mUlkWjKn/dp8mgtf5r0vR6qAfgVRPF5rSBFMLYfSDDpvzhEzeanJitI2TaRAMt/xTg==" saltValue="AFZ7WVM939/tvrAPdWB2og==" spinCount="100000" sheet="1" objects="1" scenarios="1"/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zoomScale="130" zoomScaleNormal="130" workbookViewId="0">
      <selection activeCell="E24" sqref="E24"/>
    </sheetView>
  </sheetViews>
  <sheetFormatPr defaultColWidth="9.1796875" defaultRowHeight="14"/>
  <cols>
    <col min="1" max="2" width="9.1796875" style="15"/>
    <col min="3" max="3" width="40.7265625" style="15" customWidth="1"/>
    <col min="4" max="4" width="12.7265625" style="15" customWidth="1"/>
    <col min="5" max="5" width="20.7265625" style="15" customWidth="1"/>
    <col min="6" max="16384" width="9.1796875" style="15"/>
  </cols>
  <sheetData>
    <row r="1" spans="2:5">
      <c r="B1" s="1" t="s">
        <v>68</v>
      </c>
      <c r="C1" s="18"/>
      <c r="D1" s="3"/>
    </row>
    <row r="2" spans="2:5">
      <c r="B2" s="4" t="s">
        <v>0</v>
      </c>
      <c r="C2" s="5" t="s">
        <v>1</v>
      </c>
      <c r="D2" s="6" t="s">
        <v>2</v>
      </c>
      <c r="E2" s="16" t="s">
        <v>165</v>
      </c>
    </row>
    <row r="3" spans="2:5">
      <c r="B3" s="4" t="s">
        <v>69</v>
      </c>
      <c r="C3" s="7" t="s">
        <v>139</v>
      </c>
      <c r="D3" s="8">
        <v>2</v>
      </c>
      <c r="E3" s="19">
        <v>0</v>
      </c>
    </row>
    <row r="4" spans="2:5">
      <c r="B4" s="4" t="s">
        <v>70</v>
      </c>
      <c r="C4" s="7" t="s">
        <v>140</v>
      </c>
      <c r="D4" s="8">
        <v>1</v>
      </c>
      <c r="E4" s="19">
        <v>0</v>
      </c>
    </row>
    <row r="5" spans="2:5">
      <c r="B5" s="4" t="s">
        <v>71</v>
      </c>
      <c r="C5" s="7" t="s">
        <v>141</v>
      </c>
      <c r="D5" s="8">
        <v>1</v>
      </c>
      <c r="E5" s="19">
        <v>0</v>
      </c>
    </row>
    <row r="6" spans="2:5">
      <c r="B6" s="4" t="s">
        <v>72</v>
      </c>
      <c r="C6" s="7" t="s">
        <v>142</v>
      </c>
      <c r="D6" s="8">
        <v>1</v>
      </c>
      <c r="E6" s="19">
        <v>0</v>
      </c>
    </row>
    <row r="7" spans="2:5">
      <c r="B7" s="4" t="s">
        <v>73</v>
      </c>
      <c r="C7" s="7" t="s">
        <v>143</v>
      </c>
      <c r="D7" s="8">
        <v>1</v>
      </c>
      <c r="E7" s="19">
        <v>0</v>
      </c>
    </row>
    <row r="8" spans="2:5">
      <c r="B8" s="4" t="s">
        <v>74</v>
      </c>
      <c r="C8" s="7" t="s">
        <v>144</v>
      </c>
      <c r="D8" s="8">
        <v>1</v>
      </c>
      <c r="E8" s="19">
        <v>0</v>
      </c>
    </row>
    <row r="9" spans="2:5">
      <c r="B9" s="4" t="s">
        <v>75</v>
      </c>
      <c r="C9" s="7" t="s">
        <v>145</v>
      </c>
      <c r="D9" s="8">
        <v>1</v>
      </c>
      <c r="E9" s="19">
        <v>0</v>
      </c>
    </row>
    <row r="10" spans="2:5">
      <c r="B10" s="4" t="s">
        <v>76</v>
      </c>
      <c r="C10" s="7" t="s">
        <v>146</v>
      </c>
      <c r="D10" s="8">
        <v>1</v>
      </c>
      <c r="E10" s="19">
        <v>0</v>
      </c>
    </row>
    <row r="11" spans="2:5">
      <c r="B11" s="4" t="s">
        <v>77</v>
      </c>
      <c r="C11" s="7" t="s">
        <v>147</v>
      </c>
      <c r="D11" s="8">
        <v>1</v>
      </c>
      <c r="E11" s="19">
        <v>0</v>
      </c>
    </row>
    <row r="12" spans="2:5">
      <c r="B12" s="4" t="s">
        <v>78</v>
      </c>
      <c r="C12" s="7" t="s">
        <v>148</v>
      </c>
      <c r="D12" s="8" t="s">
        <v>163</v>
      </c>
      <c r="E12" s="19">
        <v>0</v>
      </c>
    </row>
    <row r="13" spans="2:5">
      <c r="B13" s="4" t="s">
        <v>79</v>
      </c>
      <c r="C13" s="7" t="s">
        <v>149</v>
      </c>
      <c r="D13" s="8">
        <v>1</v>
      </c>
      <c r="E13" s="19">
        <v>0</v>
      </c>
    </row>
    <row r="14" spans="2:5">
      <c r="B14" s="4" t="s">
        <v>80</v>
      </c>
      <c r="C14" s="7" t="s">
        <v>150</v>
      </c>
      <c r="D14" s="8">
        <v>2</v>
      </c>
      <c r="E14" s="19">
        <v>0</v>
      </c>
    </row>
    <row r="15" spans="2:5">
      <c r="B15" s="4" t="s">
        <v>81</v>
      </c>
      <c r="C15" s="7" t="s">
        <v>151</v>
      </c>
      <c r="D15" s="8">
        <v>1</v>
      </c>
      <c r="E15" s="19">
        <v>0</v>
      </c>
    </row>
    <row r="16" spans="2:5">
      <c r="B16" s="4" t="s">
        <v>82</v>
      </c>
      <c r="C16" s="7" t="s">
        <v>152</v>
      </c>
      <c r="D16" s="8">
        <v>9</v>
      </c>
      <c r="E16" s="19">
        <v>0</v>
      </c>
    </row>
    <row r="17" spans="2:5">
      <c r="B17" s="4" t="s">
        <v>83</v>
      </c>
      <c r="C17" s="7" t="s">
        <v>153</v>
      </c>
      <c r="D17" s="8">
        <v>2</v>
      </c>
      <c r="E17" s="19">
        <v>0</v>
      </c>
    </row>
    <row r="18" spans="2:5">
      <c r="B18" s="4" t="s">
        <v>84</v>
      </c>
      <c r="C18" s="7" t="s">
        <v>154</v>
      </c>
      <c r="D18" s="8">
        <v>1</v>
      </c>
      <c r="E18" s="19">
        <v>0</v>
      </c>
    </row>
    <row r="19" spans="2:5">
      <c r="B19" s="4" t="s">
        <v>85</v>
      </c>
      <c r="C19" s="7" t="s">
        <v>155</v>
      </c>
      <c r="D19" s="8">
        <v>5</v>
      </c>
      <c r="E19" s="19">
        <v>0</v>
      </c>
    </row>
    <row r="20" spans="2:5">
      <c r="B20" s="4" t="s">
        <v>86</v>
      </c>
      <c r="C20" s="7" t="s">
        <v>156</v>
      </c>
      <c r="D20" s="8">
        <v>1</v>
      </c>
      <c r="E20" s="19">
        <v>0</v>
      </c>
    </row>
    <row r="21" spans="2:5">
      <c r="B21" s="10"/>
      <c r="C21" s="9"/>
      <c r="D21" s="8"/>
    </row>
    <row r="22" spans="2:5" ht="14.5" thickBot="1">
      <c r="B22" s="12"/>
      <c r="C22" s="13"/>
      <c r="D22" s="17"/>
    </row>
    <row r="23" spans="2:5">
      <c r="E23" s="19">
        <f>SUM(E3:E20)</f>
        <v>0</v>
      </c>
    </row>
  </sheetData>
  <sheetProtection algorithmName="SHA-512" hashValue="jODWhB41mE3fdmD2dDvaDHlH+4Ft3pQ4LyeQk/1ZQQJwQiX9BdEzZsXYZNKtyvQyhKLcY2OAJrdQD5mJwVY6Kg==" saltValue="C186mrC9AXICC5vJv5mhKg==" spinCount="100000" sheet="1" objects="1" scenarios="1"/>
  <phoneticPr fontId="2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402EC-5504-4588-85CC-8EB2F9C830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4A029D-88D3-4956-842F-136A077D97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54ED6C-523F-4991-BB22-5C7DFA9D7A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K</vt:lpstr>
      <vt:lpstr>D</vt:lpstr>
      <vt:lpstr>Z</vt:lpstr>
      <vt:lpstr>O</vt:lpstr>
      <vt:lpstr>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Daniela Konečná</cp:lastModifiedBy>
  <dcterms:created xsi:type="dcterms:W3CDTF">2024-11-07T10:20:00Z</dcterms:created>
  <dcterms:modified xsi:type="dcterms:W3CDTF">2024-11-27T06:35:28Z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