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" ContentType="application/msword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465" windowHeight="11610" activeTab="0"/>
  </bookViews>
  <sheets>
    <sheet name="Rekapitulace" sheetId="1" r:id="rId1"/>
    <sheet name="MaR" sheetId="3" r:id="rId2"/>
  </sheets>
  <definedNames>
    <definedName name="_xlnm.Print_Area" localSheetId="0">'Rekapitulace'!$A$1:$J$32</definedName>
    <definedName name="_xlnm.Print_Titles" localSheetId="1">'MaR'!$6:$6</definedName>
  </definedNames>
  <calcPr calcId="162913"/>
</workbook>
</file>

<file path=xl/sharedStrings.xml><?xml version="1.0" encoding="utf-8"?>
<sst xmlns="http://schemas.openxmlformats.org/spreadsheetml/2006/main" count="221" uniqueCount="105">
  <si>
    <t>Název :</t>
  </si>
  <si>
    <t>Vyřizuje :</t>
  </si>
  <si>
    <t>Vypracoval :</t>
  </si>
  <si>
    <t>Objednatel :</t>
  </si>
  <si>
    <t>Počet</t>
  </si>
  <si>
    <t>m.j.</t>
  </si>
  <si>
    <t>Popis položky, název položky</t>
  </si>
  <si>
    <t>Cena za položku (Kč)</t>
  </si>
  <si>
    <t>kpl</t>
  </si>
  <si>
    <t>Celková cena bez DPH :</t>
  </si>
  <si>
    <t>C:\QComposer\Siemens\Pagedef.xls</t>
  </si>
  <si>
    <t>OBJR</t>
  </si>
  <si>
    <t>C:\QComposer\SIEMENS\</t>
  </si>
  <si>
    <t>Cena za m.j. (Kč)</t>
  </si>
  <si>
    <t>Objednávací číslo</t>
  </si>
  <si>
    <t>Typ</t>
  </si>
  <si>
    <t> 
 </t>
  </si>
  <si>
    <t>MaR</t>
  </si>
  <si>
    <t>Mezisoučet za : MaR</t>
  </si>
  <si>
    <t>Rozpočet</t>
  </si>
  <si>
    <t>Popis</t>
  </si>
  <si>
    <t/>
  </si>
  <si>
    <t>TXM1.16D</t>
  </si>
  <si>
    <t>ks</t>
  </si>
  <si>
    <t>TXM1.6R</t>
  </si>
  <si>
    <t>m</t>
  </si>
  <si>
    <t>Drobný instalační materiál</t>
  </si>
  <si>
    <t>Další služby</t>
  </si>
  <si>
    <t>Grafická vizualizace</t>
  </si>
  <si>
    <t xml:space="preserve">Zaškolení obsluhy </t>
  </si>
  <si>
    <t>Výchozí revize elektro</t>
  </si>
  <si>
    <t>Doprava, přesuny materiálu</t>
  </si>
  <si>
    <t>STAREZ – SPORT, a.s.</t>
  </si>
  <si>
    <t>Název stavby  :Migrace systému MaR</t>
  </si>
  <si>
    <t>Místo stavby  :Brno - Královo pole MPS Lužánky, Sportovní 4</t>
  </si>
  <si>
    <t>Profese           :Měření a regulac</t>
  </si>
  <si>
    <t>P.Č</t>
  </si>
  <si>
    <t>Oz.</t>
  </si>
  <si>
    <t>Jedn.
cena</t>
  </si>
  <si>
    <t>Dodávka
Celkem</t>
  </si>
  <si>
    <t>Montáž
cena/jedn.</t>
  </si>
  <si>
    <t>Mont.
/celkem</t>
  </si>
  <si>
    <t>Rozvaděč DT1 (VS)</t>
  </si>
  <si>
    <t>QAC2012</t>
  </si>
  <si>
    <t>Venkovní teplotní čidlo Pt1000, -50...+70°C</t>
  </si>
  <si>
    <t>QAP2012.150</t>
  </si>
  <si>
    <t>Kabelové teplotní čidlo Pt1000, 1,5 m, -30…+130°C</t>
  </si>
  <si>
    <t>Rozvaděč DT2 (VZT)</t>
  </si>
  <si>
    <t>QAA2012</t>
  </si>
  <si>
    <t>Prostorové čidlo teploty, Pt1000, 0...+ 50°C</t>
  </si>
  <si>
    <t>QAD2012</t>
  </si>
  <si>
    <t>Příložné teplotní čidlo Pt1000, -30…+130°C</t>
  </si>
  <si>
    <t>QAM2112.040</t>
  </si>
  <si>
    <t>Kanálové teplotní čidlo Pt1000 - 0,4 m, -50…+80°C</t>
  </si>
  <si>
    <t>Rozvaděč DT3 (VZT8)</t>
  </si>
  <si>
    <t>Rozvaděč DT_VZT1</t>
  </si>
  <si>
    <t>DDC - ROZVADĚC DT1</t>
  </si>
  <si>
    <t>PXC100-E.D</t>
  </si>
  <si>
    <t>Modulární podstanice PX, 200x I/O, BACnet/IP</t>
  </si>
  <si>
    <t>Součást montáže rozvaděče</t>
  </si>
  <si>
    <t>TXS1.12F10</t>
  </si>
  <si>
    <t>Napájecí modul 1.2 A</t>
  </si>
  <si>
    <t>TXS1.EF10</t>
  </si>
  <si>
    <t>Sběrnicový modul</t>
  </si>
  <si>
    <t>TXM1.8U</t>
  </si>
  <si>
    <t>Univerzální modul, 8x UIO</t>
  </si>
  <si>
    <t>TXM1.8X</t>
  </si>
  <si>
    <t>Rozšířený univerzální modul, 8x UIO</t>
  </si>
  <si>
    <t>Modul digitálních vstupů, 16 I/O</t>
  </si>
  <si>
    <t>Modul digitálních výstupů, 6 I/O</t>
  </si>
  <si>
    <t>TXA1.K24</t>
  </si>
  <si>
    <t>Adresovací kolíčky   1 ... 24, + 2 resetovací</t>
  </si>
  <si>
    <t>DDC - ROZVADĚC DT2</t>
  </si>
  <si>
    <t>Součást montáže rozvadeče</t>
  </si>
  <si>
    <t>PXM30.E</t>
  </si>
  <si>
    <t>Dotykový panel 7", vestavěný BACnet/IP klient a webový server</t>
  </si>
  <si>
    <t>PXA-C1</t>
  </si>
  <si>
    <t>Kabel 3m pro panel ovládaci panel</t>
  </si>
  <si>
    <t>6GK5008-0BA10-1AB2</t>
  </si>
  <si>
    <t>Síťový spínač, neřízený, Fast Ethernet, Počet portů: 8x RJ45, IP30, -10 °C...60 °C, 10/100MBit/s, s napájením 24V AC/DC, v krytí IP20</t>
  </si>
  <si>
    <t>DDC - ROZVADĚC DT3</t>
  </si>
  <si>
    <t>PXC50-E.D</t>
  </si>
  <si>
    <t>Modulární podstanice PX, 80x I/O, BACnet/IP</t>
  </si>
  <si>
    <t>Součást montáže
rozvadeče</t>
  </si>
  <si>
    <t>DDC - ROZVADĚC DT_VZT1</t>
  </si>
  <si>
    <t>TXA1.IBE</t>
  </si>
  <si>
    <t>Modul pro prodloužení TX I/O sběrnice</t>
  </si>
  <si>
    <t>ROZVADĚC DT1</t>
  </si>
  <si>
    <t xml:space="preserve">Úprava a doplnění rozvaděče </t>
  </si>
  <si>
    <t>ROZVADĚC DT2</t>
  </si>
  <si>
    <t>ROZVADĚC DT3</t>
  </si>
  <si>
    <t>ROZVADĚC DT_VZT1</t>
  </si>
  <si>
    <t>Kabel UTP 4x2x0,34</t>
  </si>
  <si>
    <t xml:space="preserve">Ověření výchozího stavu při realizaci </t>
  </si>
  <si>
    <t>Demontáže čidel</t>
  </si>
  <si>
    <t>Zpracování projektové dokumentace MaR - skutečné provedení</t>
  </si>
  <si>
    <t>Zpracování aplikačního software pro řídicí systém DDC</t>
  </si>
  <si>
    <t>Uvedení do provozu včetně zaregulování DDC</t>
  </si>
  <si>
    <t>Zpracování návodů pro obsluhu</t>
  </si>
  <si>
    <t>Komplexní vyzkoušení</t>
  </si>
  <si>
    <t>Vedení projektu, koordinace</t>
  </si>
  <si>
    <t>Suma</t>
  </si>
  <si>
    <t>Dodávka a montáž celkem</t>
  </si>
  <si>
    <t>Bazén Lužánky - migrace původních rozvaděčů MaR a připojení na centrální velín</t>
  </si>
  <si>
    <t xml:space="preserve">Migrace původních rozvaděčů MaR a připojení na centrální velín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</si>
</sst>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\ ###\ ###\ ###\ ##0.00\ &quot;Kč&quot;"/>
    <numFmt numFmtId="165" formatCode="#,##0\ &quot;Kč&quot;"/>
    <numFmt numFmtId="166" formatCode="#,##0.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b/>
      <i/>
      <u val="single"/>
      <sz val="9"/>
      <color theme="1"/>
      <name val="Arial Black"/>
      <family val="2"/>
    </font>
    <font>
      <b/>
      <u val="single"/>
      <sz val="9"/>
      <color theme="1"/>
      <name val="Arial Black"/>
      <family val="2"/>
    </font>
    <font>
      <b/>
      <u val="single"/>
      <sz val="10"/>
      <color theme="1"/>
      <name val="Arial Black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7"/>
      <color theme="1"/>
      <name val="Arial"/>
      <family val="2"/>
    </font>
    <font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tted"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1" applyNumberFormat="0" applyFill="0" applyAlignment="0" applyProtection="0"/>
    <xf numFmtId="0" fontId="3" fillId="20" borderId="2" applyNumberFormat="0" applyAlignment="0" applyProtection="0"/>
    <xf numFmtId="44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6" applyNumberFormat="0" applyFon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5" borderId="8" applyNumberFormat="0" applyAlignment="0" applyProtection="0"/>
    <xf numFmtId="0" fontId="14" fillId="26" borderId="8" applyNumberFormat="0" applyAlignment="0" applyProtection="0"/>
    <xf numFmtId="0" fontId="15" fillId="26" borderId="9" applyNumberFormat="0" applyAlignment="0" applyProtection="0"/>
    <xf numFmtId="0" fontId="1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4" fillId="0" borderId="0">
      <alignment/>
      <protection/>
    </xf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</cellStyleXfs>
  <cellXfs count="164">
    <xf numFmtId="0" fontId="0" fillId="0" borderId="0" xfId="0"/>
    <xf numFmtId="0" fontId="18" fillId="33" borderId="0" xfId="0" applyFont="1" applyFill="1"/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 wrapText="1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 vertical="center" wrapText="1"/>
    </xf>
    <xf numFmtId="0" fontId="28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49" fontId="30" fillId="33" borderId="13" xfId="0" applyNumberFormat="1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wrapText="1"/>
    </xf>
    <xf numFmtId="0" fontId="30" fillId="33" borderId="11" xfId="0" applyFont="1" applyFill="1" applyBorder="1" applyAlignment="1">
      <alignment horizontal="center" vertical="center" wrapText="1"/>
    </xf>
    <xf numFmtId="164" fontId="30" fillId="33" borderId="11" xfId="40" applyNumberFormat="1" applyFont="1" applyFill="1" applyBorder="1" applyAlignment="1">
      <alignment horizontal="right" vertical="center" wrapText="1"/>
    </xf>
    <xf numFmtId="0" fontId="30" fillId="33" borderId="0" xfId="0" applyFont="1" applyFill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top" wrapText="1"/>
    </xf>
    <xf numFmtId="0" fontId="18" fillId="33" borderId="0" xfId="0" applyFont="1" applyFill="1" applyAlignment="1">
      <alignment vertical="top"/>
    </xf>
    <xf numFmtId="0" fontId="35" fillId="0" borderId="0" xfId="62" applyFont="1" applyAlignment="1">
      <alignment horizontal="center" vertical="center"/>
      <protection/>
    </xf>
    <xf numFmtId="0" fontId="36" fillId="0" borderId="0" xfId="62" applyFont="1" applyAlignment="1" applyProtection="1">
      <alignment horizontal="left"/>
      <protection hidden="1"/>
    </xf>
    <xf numFmtId="0" fontId="35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37" fillId="0" borderId="0" xfId="62" applyFont="1" applyAlignment="1">
      <alignment horizontal="center" vertical="center"/>
      <protection/>
    </xf>
    <xf numFmtId="0" fontId="38" fillId="0" borderId="0" xfId="62" applyFont="1" applyAlignment="1" applyProtection="1">
      <alignment horizontal="left"/>
      <protection hidden="1"/>
    </xf>
    <xf numFmtId="0" fontId="37" fillId="0" borderId="0" xfId="62" applyFont="1">
      <alignment/>
      <protection/>
    </xf>
    <xf numFmtId="0" fontId="37" fillId="0" borderId="0" xfId="62" applyFont="1" applyAlignment="1">
      <alignment horizontal="center"/>
      <protection/>
    </xf>
    <xf numFmtId="0" fontId="36" fillId="0" borderId="16" xfId="62" applyFont="1" applyBorder="1" applyAlignment="1">
      <alignment horizontal="center" vertical="center"/>
      <protection/>
    </xf>
    <xf numFmtId="0" fontId="36" fillId="0" borderId="17" xfId="62" applyFont="1" applyBorder="1" applyAlignment="1">
      <alignment horizontal="center" vertical="center" wrapText="1"/>
      <protection/>
    </xf>
    <xf numFmtId="49" fontId="36" fillId="0" borderId="17" xfId="62" applyNumberFormat="1" applyFont="1" applyBorder="1" applyAlignment="1">
      <alignment horizontal="center" vertical="top" wrapText="1"/>
      <protection/>
    </xf>
    <xf numFmtId="4" fontId="36" fillId="0" borderId="17" xfId="62" applyNumberFormat="1" applyFont="1" applyBorder="1" applyAlignment="1">
      <alignment horizontal="center" vertical="top" shrinkToFit="1"/>
      <protection/>
    </xf>
    <xf numFmtId="165" fontId="36" fillId="0" borderId="17" xfId="62" applyNumberFormat="1" applyFont="1" applyBorder="1" applyAlignment="1">
      <alignment horizontal="center" vertical="center" wrapText="1" shrinkToFit="1"/>
      <protection/>
    </xf>
    <xf numFmtId="3" fontId="36" fillId="0" borderId="17" xfId="62" applyNumberFormat="1" applyFont="1" applyBorder="1" applyAlignment="1">
      <alignment horizontal="center" vertical="center" wrapText="1" shrinkToFit="1"/>
      <protection/>
    </xf>
    <xf numFmtId="4" fontId="36" fillId="0" borderId="17" xfId="62" applyNumberFormat="1" applyFont="1" applyBorder="1" applyAlignment="1">
      <alignment horizontal="center" vertical="center" wrapText="1" shrinkToFit="1"/>
      <protection/>
    </xf>
    <xf numFmtId="3" fontId="36" fillId="0" borderId="18" xfId="62" applyNumberFormat="1" applyFont="1" applyBorder="1" applyAlignment="1">
      <alignment horizontal="center" vertical="center" wrapText="1" shrinkToFit="1"/>
      <protection/>
    </xf>
    <xf numFmtId="0" fontId="35" fillId="0" borderId="19" xfId="62" applyFont="1" applyBorder="1" applyAlignment="1">
      <alignment horizontal="center" vertical="center"/>
      <protection/>
    </xf>
    <xf numFmtId="0" fontId="36" fillId="0" borderId="20" xfId="62" applyFont="1" applyBorder="1" applyAlignment="1" applyProtection="1">
      <alignment horizontal="center" vertical="center"/>
      <protection hidden="1" locked="0"/>
    </xf>
    <xf numFmtId="49" fontId="36" fillId="0" borderId="20" xfId="62" applyNumberFormat="1" applyFont="1" applyBorder="1" applyProtection="1">
      <alignment/>
      <protection hidden="1" locked="0"/>
    </xf>
    <xf numFmtId="1" fontId="35" fillId="0" borderId="20" xfId="63" applyNumberFormat="1" applyFont="1" applyFill="1" applyBorder="1" applyAlignment="1" applyProtection="1">
      <alignment horizontal="center"/>
      <protection locked="0"/>
    </xf>
    <xf numFmtId="3" fontId="36" fillId="0" borderId="20" xfId="63" applyNumberFormat="1" applyFont="1" applyFill="1" applyBorder="1" applyProtection="1">
      <protection hidden="1"/>
    </xf>
    <xf numFmtId="0" fontId="35" fillId="0" borderId="20" xfId="62" applyFont="1" applyBorder="1">
      <alignment/>
      <protection/>
    </xf>
    <xf numFmtId="3" fontId="35" fillId="0" borderId="21" xfId="62" applyNumberFormat="1" applyFont="1" applyBorder="1" applyAlignment="1">
      <alignment horizontal="right" vertical="center"/>
      <protection/>
    </xf>
    <xf numFmtId="0" fontId="35" fillId="0" borderId="22" xfId="62" applyFont="1" applyBorder="1" applyAlignment="1">
      <alignment horizontal="center" vertical="center"/>
      <protection/>
    </xf>
    <xf numFmtId="0" fontId="35" fillId="0" borderId="23" xfId="62" applyFont="1" applyBorder="1" applyAlignment="1">
      <alignment horizontal="left" vertical="center"/>
      <protection/>
    </xf>
    <xf numFmtId="0" fontId="35" fillId="0" borderId="23" xfId="62" applyFont="1" applyBorder="1" applyAlignment="1">
      <alignment horizontal="justify" vertical="center" wrapText="1"/>
      <protection/>
    </xf>
    <xf numFmtId="1" fontId="35" fillId="0" borderId="23" xfId="63" applyNumberFormat="1" applyFont="1" applyFill="1" applyBorder="1" applyAlignment="1" applyProtection="1">
      <alignment horizontal="center" vertical="center"/>
      <protection locked="0"/>
    </xf>
    <xf numFmtId="0" fontId="35" fillId="0" borderId="23" xfId="62" applyFont="1" applyBorder="1" applyAlignment="1">
      <alignment horizontal="center" vertical="center" wrapText="1"/>
      <protection/>
    </xf>
    <xf numFmtId="4" fontId="35" fillId="0" borderId="23" xfId="62" applyNumberFormat="1" applyFont="1" applyBorder="1" applyAlignment="1">
      <alignment horizontal="right" vertical="center"/>
      <protection/>
    </xf>
    <xf numFmtId="4" fontId="35" fillId="0" borderId="24" xfId="63" applyNumberFormat="1" applyFont="1" applyFill="1" applyBorder="1" applyAlignment="1" applyProtection="1">
      <alignment horizontal="right" vertical="center"/>
      <protection locked="0"/>
    </xf>
    <xf numFmtId="4" fontId="35" fillId="0" borderId="25" xfId="62" applyNumberFormat="1" applyFont="1" applyBorder="1" applyAlignment="1">
      <alignment horizontal="right" vertical="center"/>
      <protection/>
    </xf>
    <xf numFmtId="0" fontId="36" fillId="0" borderId="26" xfId="62" applyFont="1" applyBorder="1" applyAlignment="1" applyProtection="1">
      <alignment horizontal="center" vertical="center"/>
      <protection hidden="1" locked="0"/>
    </xf>
    <xf numFmtId="49" fontId="36" fillId="0" borderId="26" xfId="62" applyNumberFormat="1" applyFont="1" applyBorder="1" applyProtection="1">
      <alignment/>
      <protection hidden="1" locked="0"/>
    </xf>
    <xf numFmtId="1" fontId="35" fillId="0" borderId="26" xfId="63" applyNumberFormat="1" applyFont="1" applyFill="1" applyBorder="1" applyAlignment="1" applyProtection="1">
      <alignment horizontal="center"/>
      <protection locked="0"/>
    </xf>
    <xf numFmtId="3" fontId="36" fillId="0" borderId="26" xfId="63" applyNumberFormat="1" applyFont="1" applyFill="1" applyBorder="1" applyProtection="1">
      <protection hidden="1"/>
    </xf>
    <xf numFmtId="0" fontId="35" fillId="0" borderId="26" xfId="62" applyFont="1" applyBorder="1">
      <alignment/>
      <protection/>
    </xf>
    <xf numFmtId="3" fontId="35" fillId="0" borderId="27" xfId="62" applyNumberFormat="1" applyFont="1" applyBorder="1" applyAlignment="1">
      <alignment horizontal="right" vertical="center"/>
      <protection/>
    </xf>
    <xf numFmtId="0" fontId="35" fillId="0" borderId="23" xfId="62" applyFont="1" applyBorder="1" applyAlignment="1">
      <alignment horizontal="center" vertical="center"/>
      <protection/>
    </xf>
    <xf numFmtId="4" fontId="35" fillId="0" borderId="24" xfId="63" applyNumberFormat="1" applyFont="1" applyBorder="1" applyAlignment="1" applyProtection="1">
      <alignment horizontal="right" vertical="center"/>
      <protection locked="0"/>
    </xf>
    <xf numFmtId="0" fontId="35" fillId="0" borderId="26" xfId="62" applyFont="1" applyBorder="1" applyAlignment="1">
      <alignment horizontal="left" vertical="center"/>
      <protection/>
    </xf>
    <xf numFmtId="0" fontId="35" fillId="0" borderId="26" xfId="62" applyFont="1" applyBorder="1" applyAlignment="1">
      <alignment horizontal="justify" vertical="center" wrapText="1"/>
      <protection/>
    </xf>
    <xf numFmtId="1" fontId="35" fillId="0" borderId="26" xfId="63" applyNumberFormat="1" applyFont="1" applyFill="1" applyBorder="1" applyAlignment="1" applyProtection="1">
      <alignment horizontal="center" vertical="center"/>
      <protection locked="0"/>
    </xf>
    <xf numFmtId="0" fontId="35" fillId="0" borderId="26" xfId="62" applyFont="1" applyBorder="1" applyAlignment="1">
      <alignment horizontal="center" vertical="center" wrapText="1"/>
      <protection/>
    </xf>
    <xf numFmtId="4" fontId="35" fillId="0" borderId="26" xfId="62" applyNumberFormat="1" applyFont="1" applyBorder="1" applyAlignment="1">
      <alignment horizontal="right" vertical="center"/>
      <protection/>
    </xf>
    <xf numFmtId="4" fontId="35" fillId="0" borderId="28" xfId="63" applyNumberFormat="1" applyFont="1" applyFill="1" applyBorder="1" applyAlignment="1" applyProtection="1">
      <alignment horizontal="right" vertical="center"/>
      <protection locked="0"/>
    </xf>
    <xf numFmtId="4" fontId="35" fillId="0" borderId="27" xfId="62" applyNumberFormat="1" applyFont="1" applyBorder="1" applyAlignment="1">
      <alignment horizontal="right" vertical="center"/>
      <protection/>
    </xf>
    <xf numFmtId="0" fontId="35" fillId="0" borderId="23" xfId="62" applyFont="1" applyBorder="1" applyAlignment="1">
      <alignment vertical="center"/>
      <protection/>
    </xf>
    <xf numFmtId="49" fontId="36" fillId="0" borderId="23" xfId="62" applyNumberFormat="1" applyFont="1" applyBorder="1" applyAlignment="1" applyProtection="1">
      <alignment vertical="center"/>
      <protection hidden="1" locked="0"/>
    </xf>
    <xf numFmtId="4" fontId="35" fillId="0" borderId="23" xfId="63" applyNumberFormat="1" applyFont="1" applyFill="1" applyBorder="1" applyAlignment="1" applyProtection="1">
      <alignment horizontal="right" vertical="center"/>
      <protection hidden="1"/>
    </xf>
    <xf numFmtId="4" fontId="35" fillId="0" borderId="23" xfId="63" applyNumberFormat="1" applyFont="1" applyFill="1" applyBorder="1" applyAlignment="1" applyProtection="1">
      <alignment horizontal="right" vertical="center"/>
      <protection locked="0"/>
    </xf>
    <xf numFmtId="0" fontId="36" fillId="0" borderId="0" xfId="62" applyFont="1">
      <alignment/>
      <protection/>
    </xf>
    <xf numFmtId="49" fontId="35" fillId="0" borderId="23" xfId="62" applyNumberFormat="1" applyFont="1" applyBorder="1" applyAlignment="1" applyProtection="1">
      <alignment vertical="center"/>
      <protection hidden="1" locked="0"/>
    </xf>
    <xf numFmtId="4" fontId="35" fillId="0" borderId="29" xfId="62" applyNumberFormat="1" applyFont="1" applyBorder="1" applyAlignment="1">
      <alignment horizontal="center" vertical="center" textRotation="90"/>
      <protection/>
    </xf>
    <xf numFmtId="4" fontId="35" fillId="0" borderId="30" xfId="62" applyNumberFormat="1" applyFont="1" applyBorder="1" applyAlignment="1">
      <alignment horizontal="center" vertical="center" textRotation="90"/>
      <protection/>
    </xf>
    <xf numFmtId="0" fontId="35" fillId="0" borderId="23" xfId="62" applyFont="1" applyBorder="1" applyAlignment="1" applyProtection="1">
      <alignment vertical="center"/>
      <protection hidden="1"/>
    </xf>
    <xf numFmtId="4" fontId="35" fillId="0" borderId="23" xfId="64" applyNumberFormat="1" applyFont="1" applyFill="1" applyBorder="1" applyAlignment="1" applyProtection="1">
      <alignment horizontal="right"/>
      <protection hidden="1"/>
    </xf>
    <xf numFmtId="0" fontId="35" fillId="0" borderId="23" xfId="62" applyFont="1" applyBorder="1" applyAlignment="1" applyProtection="1">
      <alignment vertical="center" wrapText="1"/>
      <protection hidden="1"/>
    </xf>
    <xf numFmtId="166" fontId="35" fillId="0" borderId="23" xfId="63" applyNumberFormat="1" applyFont="1" applyFill="1" applyBorder="1" applyAlignment="1" applyProtection="1">
      <alignment vertical="center"/>
      <protection hidden="1"/>
    </xf>
    <xf numFmtId="0" fontId="35" fillId="0" borderId="23" xfId="62" applyFont="1" applyBorder="1" applyAlignment="1" applyProtection="1">
      <alignment horizontal="center" vertical="center" wrapText="1"/>
      <protection hidden="1"/>
    </xf>
    <xf numFmtId="0" fontId="36" fillId="0" borderId="23" xfId="62" applyFont="1" applyBorder="1" applyProtection="1">
      <alignment/>
      <protection hidden="1"/>
    </xf>
    <xf numFmtId="0" fontId="35" fillId="0" borderId="0" xfId="62" applyFont="1" applyAlignment="1">
      <alignment vertical="center"/>
      <protection/>
    </xf>
    <xf numFmtId="0" fontId="35" fillId="0" borderId="23" xfId="62" applyFont="1" applyBorder="1" applyAlignment="1" applyProtection="1">
      <alignment horizontal="center" vertical="center"/>
      <protection hidden="1"/>
    </xf>
    <xf numFmtId="0" fontId="35" fillId="0" borderId="23" xfId="62" applyFont="1" applyBorder="1" applyAlignment="1">
      <alignment horizontal="justify" vertical="top" wrapText="1"/>
      <protection/>
    </xf>
    <xf numFmtId="4" fontId="35" fillId="0" borderId="23" xfId="62" applyNumberFormat="1" applyFont="1" applyBorder="1" applyAlignment="1">
      <alignment horizontal="right" vertical="top" wrapText="1"/>
      <protection/>
    </xf>
    <xf numFmtId="4" fontId="35" fillId="0" borderId="23" xfId="62" applyNumberFormat="1" applyFont="1" applyBorder="1" applyAlignment="1">
      <alignment horizontal="right"/>
      <protection/>
    </xf>
    <xf numFmtId="0" fontId="35" fillId="0" borderId="23" xfId="62" applyFont="1" applyBorder="1" applyAlignment="1">
      <alignment horizontal="justify"/>
      <protection/>
    </xf>
    <xf numFmtId="0" fontId="35" fillId="0" borderId="23" xfId="62" applyFont="1" applyBorder="1" applyAlignment="1">
      <alignment horizontal="center" vertical="top" wrapText="1"/>
      <protection/>
    </xf>
    <xf numFmtId="0" fontId="39" fillId="0" borderId="23" xfId="62" applyFont="1" applyBorder="1" applyAlignment="1" applyProtection="1">
      <alignment horizontal="center" vertical="center"/>
      <protection hidden="1" locked="0"/>
    </xf>
    <xf numFmtId="1" fontId="35" fillId="0" borderId="23" xfId="62" applyNumberFormat="1" applyFont="1" applyBorder="1" applyAlignment="1">
      <alignment horizontal="center" vertical="center" wrapText="1"/>
      <protection/>
    </xf>
    <xf numFmtId="4" fontId="35" fillId="0" borderId="23" xfId="64" applyNumberFormat="1" applyFont="1" applyFill="1" applyBorder="1" applyAlignment="1" applyProtection="1">
      <alignment horizontal="right" vertical="center"/>
      <protection hidden="1"/>
    </xf>
    <xf numFmtId="4" fontId="35" fillId="0" borderId="23" xfId="62" applyNumberFormat="1" applyFont="1" applyBorder="1" applyAlignment="1">
      <alignment horizontal="right" vertical="center" wrapText="1"/>
      <protection/>
    </xf>
    <xf numFmtId="0" fontId="36" fillId="0" borderId="23" xfId="62" applyFont="1" applyBorder="1" applyAlignment="1">
      <alignment vertical="center"/>
      <protection/>
    </xf>
    <xf numFmtId="0" fontId="35" fillId="0" borderId="23" xfId="62" applyFont="1" applyBorder="1" applyAlignment="1">
      <alignment horizontal="center"/>
      <protection/>
    </xf>
    <xf numFmtId="0" fontId="36" fillId="0" borderId="23" xfId="62" applyFont="1" applyBorder="1" applyAlignment="1">
      <alignment horizontal="justify" vertical="center" wrapText="1"/>
      <protection/>
    </xf>
    <xf numFmtId="0" fontId="35" fillId="0" borderId="23" xfId="62" applyFont="1" applyBorder="1" applyAlignment="1">
      <alignment horizontal="justify" vertical="center"/>
      <protection/>
    </xf>
    <xf numFmtId="0" fontId="35" fillId="0" borderId="26" xfId="62" applyFont="1" applyBorder="1" applyAlignment="1">
      <alignment vertical="center"/>
      <protection/>
    </xf>
    <xf numFmtId="4" fontId="37" fillId="0" borderId="23" xfId="62" applyNumberFormat="1" applyFont="1" applyBorder="1" applyAlignment="1">
      <alignment horizontal="right" vertical="center"/>
      <protection/>
    </xf>
    <xf numFmtId="0" fontId="35" fillId="0" borderId="26" xfId="62" applyFont="1" applyBorder="1" applyAlignment="1">
      <alignment horizontal="justify" vertical="center"/>
      <protection/>
    </xf>
    <xf numFmtId="3" fontId="35" fillId="0" borderId="26" xfId="63" applyNumberFormat="1" applyFont="1" applyFill="1" applyBorder="1" applyAlignment="1" applyProtection="1">
      <alignment horizontal="center" vertical="center"/>
      <protection locked="0"/>
    </xf>
    <xf numFmtId="4" fontId="35" fillId="0" borderId="26" xfId="63" applyNumberFormat="1" applyFont="1" applyFill="1" applyBorder="1" applyAlignment="1" applyProtection="1">
      <alignment horizontal="right" vertical="center"/>
      <protection locked="0"/>
    </xf>
    <xf numFmtId="3" fontId="35" fillId="0" borderId="23" xfId="63" applyNumberFormat="1" applyFont="1" applyFill="1" applyBorder="1" applyAlignment="1" applyProtection="1">
      <alignment horizontal="center" vertical="center"/>
      <protection locked="0"/>
    </xf>
    <xf numFmtId="1" fontId="35" fillId="0" borderId="23" xfId="64" applyNumberFormat="1" applyFont="1" applyFill="1" applyBorder="1" applyAlignment="1" applyProtection="1">
      <alignment horizontal="center" vertical="center"/>
      <protection locked="0"/>
    </xf>
    <xf numFmtId="0" fontId="35" fillId="0" borderId="31" xfId="62" applyFont="1" applyBorder="1" applyAlignment="1" applyProtection="1">
      <alignment horizontal="center" vertical="center"/>
      <protection hidden="1" locked="0"/>
    </xf>
    <xf numFmtId="0" fontId="35" fillId="0" borderId="31" xfId="62" applyFont="1" applyBorder="1" applyAlignment="1">
      <alignment horizontal="justify" vertical="center"/>
      <protection/>
    </xf>
    <xf numFmtId="0" fontId="35" fillId="0" borderId="31" xfId="62" applyFont="1" applyBorder="1" applyAlignment="1">
      <alignment horizontal="center" vertical="center"/>
      <protection/>
    </xf>
    <xf numFmtId="0" fontId="35" fillId="0" borderId="31" xfId="62" applyFont="1" applyBorder="1" applyAlignment="1">
      <alignment horizontal="center" vertical="center" wrapText="1"/>
      <protection/>
    </xf>
    <xf numFmtId="4" fontId="37" fillId="0" borderId="31" xfId="62" applyNumberFormat="1" applyFont="1" applyBorder="1" applyAlignment="1">
      <alignment horizontal="right" vertical="center"/>
      <protection/>
    </xf>
    <xf numFmtId="4" fontId="35" fillId="0" borderId="31" xfId="63" applyNumberFormat="1" applyFont="1" applyFill="1" applyBorder="1" applyAlignment="1" applyProtection="1">
      <alignment horizontal="right" vertical="center"/>
      <protection locked="0"/>
    </xf>
    <xf numFmtId="4" fontId="35" fillId="0" borderId="32" xfId="62" applyNumberFormat="1" applyFont="1" applyBorder="1" applyAlignment="1">
      <alignment horizontal="right" vertical="center"/>
      <protection/>
    </xf>
    <xf numFmtId="0" fontId="35" fillId="0" borderId="16" xfId="62" applyFont="1" applyBorder="1" applyAlignment="1">
      <alignment horizontal="center" vertical="center"/>
      <protection/>
    </xf>
    <xf numFmtId="0" fontId="35" fillId="0" borderId="17" xfId="62" applyFont="1" applyBorder="1" applyAlignment="1">
      <alignment horizontal="center" vertical="center"/>
      <protection/>
    </xf>
    <xf numFmtId="49" fontId="37" fillId="0" borderId="17" xfId="62" applyNumberFormat="1" applyFont="1" applyBorder="1" applyAlignment="1">
      <alignment horizontal="left" vertical="top" wrapText="1"/>
      <protection/>
    </xf>
    <xf numFmtId="4" fontId="37" fillId="35" borderId="17" xfId="62" applyNumberFormat="1" applyFont="1" applyFill="1" applyBorder="1" applyAlignment="1">
      <alignment horizontal="right" vertical="top" shrinkToFit="1"/>
      <protection/>
    </xf>
    <xf numFmtId="4" fontId="37" fillId="35" borderId="17" xfId="62" applyNumberFormat="1" applyFont="1" applyFill="1" applyBorder="1" applyAlignment="1">
      <alignment horizontal="center" vertical="top" shrinkToFit="1"/>
      <protection/>
    </xf>
    <xf numFmtId="165" fontId="36" fillId="35" borderId="17" xfId="62" applyNumberFormat="1" applyFont="1" applyFill="1" applyBorder="1" applyAlignment="1">
      <alignment horizontal="right" vertical="top" shrinkToFit="1"/>
      <protection/>
    </xf>
    <xf numFmtId="4" fontId="36" fillId="35" borderId="17" xfId="62" applyNumberFormat="1" applyFont="1" applyFill="1" applyBorder="1" applyAlignment="1">
      <alignment horizontal="right" vertical="top" shrinkToFit="1"/>
      <protection/>
    </xf>
    <xf numFmtId="4" fontId="37" fillId="35" borderId="17" xfId="62" applyNumberFormat="1" applyFont="1" applyFill="1" applyBorder="1">
      <alignment/>
      <protection/>
    </xf>
    <xf numFmtId="4" fontId="36" fillId="35" borderId="18" xfId="62" applyNumberFormat="1" applyFont="1" applyFill="1" applyBorder="1" applyAlignment="1">
      <alignment horizontal="right" vertical="top" shrinkToFit="1"/>
      <protection/>
    </xf>
    <xf numFmtId="0" fontId="35" fillId="0" borderId="33" xfId="62" applyFont="1" applyBorder="1" applyAlignment="1" applyProtection="1">
      <alignment horizontal="center" vertical="center"/>
      <protection hidden="1"/>
    </xf>
    <xf numFmtId="0" fontId="35" fillId="0" borderId="34" xfId="62" applyFont="1" applyBorder="1" applyAlignment="1">
      <alignment vertical="center"/>
      <protection/>
    </xf>
    <xf numFmtId="0" fontId="35" fillId="0" borderId="34" xfId="62" applyFont="1" applyBorder="1" applyAlignment="1">
      <alignment horizontal="justify" vertical="center"/>
      <protection/>
    </xf>
    <xf numFmtId="4" fontId="35" fillId="36" borderId="35" xfId="62" applyNumberFormat="1" applyFont="1" applyFill="1" applyBorder="1" applyAlignment="1">
      <alignment horizontal="right" vertical="center"/>
      <protection/>
    </xf>
    <xf numFmtId="0" fontId="31" fillId="33" borderId="15" xfId="0" applyFont="1" applyFill="1" applyBorder="1" applyAlignment="1">
      <alignment horizontal="left" vertical="center" wrapText="1"/>
    </xf>
    <xf numFmtId="164" fontId="31" fillId="33" borderId="15" xfId="40" applyNumberFormat="1" applyFont="1" applyFill="1" applyBorder="1" applyAlignment="1">
      <alignment horizontal="right" vertical="center" wrapText="1"/>
    </xf>
    <xf numFmtId="14" fontId="30" fillId="33" borderId="0" xfId="0" applyNumberFormat="1" applyFont="1" applyFill="1" applyAlignment="1">
      <alignment horizontal="left" vertical="center"/>
    </xf>
    <xf numFmtId="0" fontId="32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top" wrapText="1"/>
    </xf>
    <xf numFmtId="0" fontId="29" fillId="33" borderId="11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left" wrapText="1"/>
    </xf>
    <xf numFmtId="164" fontId="27" fillId="33" borderId="14" xfId="40" applyNumberFormat="1" applyFont="1" applyFill="1" applyBorder="1" applyAlignment="1">
      <alignment horizontal="right" wrapText="1"/>
    </xf>
    <xf numFmtId="49" fontId="30" fillId="33" borderId="13" xfId="0" applyNumberFormat="1" applyFont="1" applyFill="1" applyBorder="1" applyAlignment="1">
      <alignment horizontal="left" vertical="center" wrapText="1"/>
    </xf>
    <xf numFmtId="49" fontId="30" fillId="33" borderId="11" xfId="0" applyNumberFormat="1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wrapText="1"/>
    </xf>
    <xf numFmtId="164" fontId="30" fillId="33" borderId="11" xfId="40" applyNumberFormat="1" applyFont="1" applyFill="1" applyBorder="1" applyAlignment="1">
      <alignment horizontal="right" vertical="center" wrapText="1"/>
    </xf>
    <xf numFmtId="164" fontId="30" fillId="33" borderId="13" xfId="40" applyNumberFormat="1" applyFont="1" applyFill="1" applyBorder="1" applyAlignment="1">
      <alignment horizontal="right" vertical="center" wrapText="1"/>
    </xf>
    <xf numFmtId="0" fontId="33" fillId="33" borderId="0" xfId="0" applyFont="1" applyFill="1" applyAlignment="1">
      <alignment horizontal="left" vertical="center" wrapText="1"/>
    </xf>
    <xf numFmtId="0" fontId="25" fillId="33" borderId="36" xfId="0" applyFont="1" applyFill="1" applyBorder="1" applyAlignment="1">
      <alignment horizontal="center" vertical="top" wrapText="1"/>
    </xf>
    <xf numFmtId="0" fontId="30" fillId="33" borderId="0" xfId="0" applyFont="1" applyFill="1" applyAlignment="1">
      <alignment horizontal="left" vertical="center"/>
    </xf>
    <xf numFmtId="0" fontId="35" fillId="36" borderId="34" xfId="62" applyFont="1" applyFill="1" applyBorder="1" applyAlignment="1">
      <alignment horizontal="center" vertical="center" shrinkToFit="1"/>
      <protection/>
    </xf>
    <xf numFmtId="0" fontId="35" fillId="36" borderId="34" xfId="62" applyFont="1" applyFill="1" applyBorder="1" applyAlignment="1">
      <alignment shrinkToFit="1"/>
      <protection/>
    </xf>
    <xf numFmtId="0" fontId="35" fillId="36" borderId="35" xfId="62" applyFont="1" applyFill="1" applyBorder="1" applyAlignment="1">
      <alignment shrinkToFit="1"/>
      <protection/>
    </xf>
    <xf numFmtId="4" fontId="36" fillId="36" borderId="33" xfId="62" applyNumberFormat="1" applyFont="1" applyFill="1" applyBorder="1" applyAlignment="1">
      <alignment horizontal="left" vertical="center"/>
      <protection/>
    </xf>
    <xf numFmtId="4" fontId="35" fillId="0" borderId="34" xfId="62" applyNumberFormat="1" applyFont="1" applyBorder="1" applyAlignment="1">
      <alignment horizontal="left" vertical="center"/>
      <protection/>
    </xf>
    <xf numFmtId="0" fontId="36" fillId="0" borderId="0" xfId="62" applyFont="1" applyAlignment="1" applyProtection="1">
      <alignment horizontal="left"/>
      <protection hidden="1"/>
    </xf>
    <xf numFmtId="0" fontId="35" fillId="0" borderId="0" xfId="62" applyFont="1">
      <alignment/>
      <protection/>
    </xf>
    <xf numFmtId="4" fontId="35" fillId="0" borderId="37" xfId="62" applyNumberFormat="1" applyFont="1" applyBorder="1" applyAlignment="1">
      <alignment horizontal="center" vertical="center" textRotation="90"/>
      <protection/>
    </xf>
    <xf numFmtId="4" fontId="35" fillId="0" borderId="38" xfId="62" applyNumberFormat="1" applyFont="1" applyBorder="1" applyAlignment="1">
      <alignment horizontal="center" vertical="center" textRotation="90"/>
      <protection/>
    </xf>
    <xf numFmtId="4" fontId="35" fillId="0" borderId="29" xfId="62" applyNumberFormat="1" applyFont="1" applyBorder="1" applyAlignment="1">
      <alignment horizontal="center" vertical="center" textRotation="90"/>
      <protection/>
    </xf>
    <xf numFmtId="4" fontId="35" fillId="0" borderId="30" xfId="62" applyNumberFormat="1" applyFont="1" applyBorder="1" applyAlignment="1">
      <alignment horizontal="center" vertical="center" textRotation="90"/>
      <protection/>
    </xf>
    <xf numFmtId="49" fontId="35" fillId="0" borderId="37" xfId="62" applyNumberFormat="1" applyFont="1" applyBorder="1" applyAlignment="1">
      <alignment horizontal="center" vertical="center" textRotation="90" wrapText="1"/>
      <protection/>
    </xf>
    <xf numFmtId="49" fontId="35" fillId="0" borderId="38" xfId="62" applyNumberFormat="1" applyFont="1" applyBorder="1" applyAlignment="1">
      <alignment horizontal="center" vertical="center" textRotation="90" wrapText="1"/>
      <protection/>
    </xf>
    <xf numFmtId="49" fontId="35" fillId="0" borderId="29" xfId="62" applyNumberFormat="1" applyFont="1" applyBorder="1" applyAlignment="1">
      <alignment horizontal="center" vertical="center" textRotation="90" wrapText="1"/>
      <protection/>
    </xf>
    <xf numFmtId="49" fontId="35" fillId="0" borderId="30" xfId="62" applyNumberFormat="1" applyFont="1" applyBorder="1" applyAlignment="1">
      <alignment horizontal="center" vertical="center" textRotation="90" wrapText="1"/>
      <protection/>
    </xf>
    <xf numFmtId="49" fontId="34" fillId="0" borderId="29" xfId="62" applyNumberFormat="1" applyBorder="1" applyAlignment="1">
      <alignment horizontal="center" vertical="center" textRotation="90" wrapText="1"/>
      <protection/>
    </xf>
    <xf numFmtId="49" fontId="34" fillId="0" borderId="30" xfId="62" applyNumberFormat="1" applyBorder="1" applyAlignment="1">
      <alignment horizontal="center" vertical="center" textRotation="90" wrapText="1"/>
      <protection/>
    </xf>
    <xf numFmtId="4" fontId="35" fillId="0" borderId="29" xfId="62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Kontrolní buňka" xfId="39"/>
    <cellStyle name="Měn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  <cellStyle name="Normální 2" xfId="62"/>
    <cellStyle name="Čárka 2" xfId="63"/>
    <cellStyle name="čárky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QComposer\SIEMENS\LOGO.bm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29</xdr:row>
          <xdr:rowOff>0</xdr:rowOff>
        </xdr:from>
        <xdr:to>
          <xdr:col>8</xdr:col>
          <xdr:colOff>533400</xdr:colOff>
          <xdr:row>30</xdr:row>
          <xdr:rowOff>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171450</xdr:rowOff>
    </xdr:to>
    <xdr:pic>
      <xdr:nvPicPr>
        <xdr:cNvPr id="1042" name="Obrázek 2"/>
        <xdr:cNvPicPr preferRelativeResize="1">
          <a:picLocks noChangeAspect="1"/>
        </xdr:cNvPicPr>
      </xdr:nvPicPr>
      <x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Dokument_aplikace_Microsoft_Word_97_2003.doc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showGridLines="0" tabSelected="1" workbookViewId="0" topLeftCell="A1">
      <selection activeCell="A24" sqref="A24"/>
    </sheetView>
  </sheetViews>
  <sheetFormatPr defaultColWidth="8.8515625" defaultRowHeight="15"/>
  <cols>
    <col min="1" max="1" width="9.57421875" style="1" customWidth="1"/>
    <col min="2" max="3" width="4.421875" style="1" customWidth="1"/>
    <col min="4" max="4" width="5.421875" style="1" customWidth="1"/>
    <col min="5" max="5" width="4.421875" style="1" customWidth="1"/>
    <col min="6" max="6" width="30.57421875" style="1" customWidth="1"/>
    <col min="7" max="7" width="10.57421875" style="1" customWidth="1"/>
    <col min="8" max="8" width="12.140625" style="1" customWidth="1"/>
    <col min="9" max="9" width="11.421875" style="1" customWidth="1"/>
    <col min="10" max="10" width="2.140625" style="1" customWidth="1"/>
    <col min="11" max="16384" width="8.8515625" style="1" customWidth="1"/>
  </cols>
  <sheetData>
    <row r="1" spans="1:4" ht="27.95" customHeight="1">
      <c r="A1" s="2"/>
      <c r="B1" s="2"/>
      <c r="C1" s="2"/>
      <c r="D1" s="2"/>
    </row>
    <row r="2" spans="1:11" ht="18.75" customHeight="1">
      <c r="A2" s="3"/>
      <c r="B2" s="3"/>
      <c r="C2" s="3"/>
      <c r="D2" s="3"/>
      <c r="E2" s="3"/>
      <c r="F2" s="3"/>
      <c r="G2" s="3"/>
      <c r="H2" s="2"/>
      <c r="I2" s="2"/>
      <c r="J2" s="2"/>
      <c r="K2" s="2"/>
    </row>
    <row r="3" spans="1:10" ht="9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8.45" customHeight="1">
      <c r="A4" s="5" t="s">
        <v>0</v>
      </c>
      <c r="B4" s="6"/>
      <c r="C4" s="133" t="s">
        <v>103</v>
      </c>
      <c r="D4" s="133"/>
      <c r="E4" s="133"/>
      <c r="F4" s="133"/>
      <c r="G4" s="133"/>
      <c r="H4" s="133"/>
      <c r="I4" s="133"/>
      <c r="J4" s="133"/>
    </row>
    <row r="5" spans="1:10" ht="9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7" t="s">
        <v>1</v>
      </c>
      <c r="B6" s="7"/>
      <c r="C6" s="7"/>
      <c r="D6" s="7"/>
      <c r="E6" s="7"/>
      <c r="F6" s="7" t="s">
        <v>2</v>
      </c>
      <c r="G6" s="8" t="s">
        <v>3</v>
      </c>
      <c r="H6" s="7"/>
      <c r="I6" s="7"/>
      <c r="J6" s="7"/>
    </row>
    <row r="7" spans="1:10" ht="15">
      <c r="A7" s="9"/>
      <c r="B7" s="9"/>
      <c r="C7" s="9"/>
      <c r="D7" s="9"/>
      <c r="E7" s="9"/>
      <c r="F7" s="9"/>
      <c r="G7" s="6" t="s">
        <v>32</v>
      </c>
      <c r="H7" s="9"/>
      <c r="I7" s="9"/>
      <c r="J7" s="9"/>
    </row>
    <row r="8" spans="1:10" ht="15">
      <c r="A8" s="134"/>
      <c r="B8" s="134"/>
      <c r="C8" s="134"/>
      <c r="D8" s="134"/>
      <c r="E8" s="10"/>
      <c r="F8" s="10"/>
      <c r="G8" s="6"/>
      <c r="H8" s="10"/>
      <c r="I8" s="10"/>
      <c r="J8" s="10"/>
    </row>
    <row r="9" spans="1:10" ht="15">
      <c r="A9" s="10"/>
      <c r="B9" s="10"/>
      <c r="C9" s="10"/>
      <c r="D9" s="10"/>
      <c r="E9" s="10"/>
      <c r="F9" s="11"/>
      <c r="G9" s="12"/>
      <c r="H9" s="12"/>
      <c r="I9" s="10"/>
      <c r="J9" s="10"/>
    </row>
    <row r="10" spans="1:10" ht="4.5" customHeight="1">
      <c r="A10" s="10"/>
      <c r="B10" s="10"/>
      <c r="C10" s="10"/>
      <c r="D10" s="10"/>
      <c r="E10" s="10"/>
      <c r="F10" s="11"/>
      <c r="G10" s="10"/>
      <c r="H10" s="10"/>
      <c r="I10" s="10"/>
      <c r="J10" s="10"/>
    </row>
    <row r="11" spans="1:10" ht="15" hidden="1">
      <c r="A11" s="14"/>
      <c r="B11" s="14"/>
      <c r="C11" s="14"/>
      <c r="D11" s="14"/>
      <c r="E11" s="14"/>
      <c r="F11" s="14"/>
      <c r="G11" s="15"/>
      <c r="H11" s="15"/>
      <c r="I11" s="15"/>
      <c r="J11" s="2"/>
    </row>
    <row r="12" spans="1:10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7.2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6.5" customHeight="1">
      <c r="A16" s="2"/>
      <c r="B16" s="4"/>
      <c r="C16" s="4" t="s">
        <v>17</v>
      </c>
      <c r="D16" s="4"/>
      <c r="E16" s="4"/>
      <c r="F16" s="4"/>
      <c r="G16" s="4"/>
      <c r="H16" s="4"/>
      <c r="I16" s="4"/>
      <c r="J16" s="4"/>
    </row>
    <row r="17" spans="1:10" ht="18" customHeight="1">
      <c r="A17" s="17" t="s">
        <v>14</v>
      </c>
      <c r="B17" s="135" t="s">
        <v>15</v>
      </c>
      <c r="C17" s="135"/>
      <c r="D17" s="17" t="s">
        <v>4</v>
      </c>
      <c r="E17" s="17" t="s">
        <v>5</v>
      </c>
      <c r="F17" s="16" t="s">
        <v>6</v>
      </c>
      <c r="G17" s="18"/>
      <c r="H17" s="17" t="s">
        <v>13</v>
      </c>
      <c r="I17" s="135" t="s">
        <v>7</v>
      </c>
      <c r="J17" s="135"/>
    </row>
    <row r="18" spans="1:11" ht="29.45" customHeight="1">
      <c r="A18" s="19"/>
      <c r="B18" s="138" t="s">
        <v>17</v>
      </c>
      <c r="C18" s="139"/>
      <c r="D18" s="21">
        <v>1</v>
      </c>
      <c r="E18" s="21" t="s">
        <v>8</v>
      </c>
      <c r="F18" s="140" t="s">
        <v>104</v>
      </c>
      <c r="G18" s="140"/>
      <c r="H18" s="22">
        <f>MaR!G95</f>
        <v>0</v>
      </c>
      <c r="I18" s="141">
        <f>H18*D18</f>
        <v>0</v>
      </c>
      <c r="J18" s="142"/>
      <c r="K18" s="2"/>
    </row>
    <row r="19" spans="1:10" ht="12" customHeight="1">
      <c r="A19" s="2"/>
      <c r="B19" s="2"/>
      <c r="C19" s="136" t="s">
        <v>18</v>
      </c>
      <c r="D19" s="136"/>
      <c r="E19" s="136"/>
      <c r="F19" s="136"/>
      <c r="G19" s="20"/>
      <c r="H19" s="137">
        <f>SUM(I18:J18)</f>
        <v>0</v>
      </c>
      <c r="I19" s="137"/>
      <c r="J19" s="2"/>
    </row>
    <row r="20" spans="1:10" ht="4.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thickBot="1">
      <c r="A21" s="130" t="s">
        <v>9</v>
      </c>
      <c r="B21" s="130"/>
      <c r="C21" s="130"/>
      <c r="D21" s="130"/>
      <c r="E21" s="130"/>
      <c r="F21" s="130"/>
      <c r="G21" s="24"/>
      <c r="H21" s="131">
        <f>H19</f>
        <v>0</v>
      </c>
      <c r="I21" s="131"/>
      <c r="J21" s="24"/>
    </row>
    <row r="22" spans="1:10" ht="6.75" customHeight="1" thickTop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0.5" customHeight="1">
      <c r="A23" s="23"/>
      <c r="B23" s="23"/>
      <c r="C23" s="23"/>
      <c r="D23" s="145"/>
      <c r="E23" s="145"/>
      <c r="F23" s="145"/>
      <c r="G23" s="145"/>
      <c r="H23" s="145"/>
      <c r="I23" s="145"/>
      <c r="J23" s="145"/>
    </row>
    <row r="24" spans="1:10" ht="10.5" customHeight="1">
      <c r="A24" s="23"/>
      <c r="B24" s="23"/>
      <c r="C24" s="23"/>
      <c r="D24" s="132"/>
      <c r="E24" s="132"/>
      <c r="F24" s="132"/>
      <c r="G24" s="132"/>
      <c r="H24" s="132"/>
      <c r="I24" s="132"/>
      <c r="J24" s="132"/>
    </row>
    <row r="25" spans="1:10" ht="10.5" customHeight="1">
      <c r="A25" s="23"/>
      <c r="B25" s="23"/>
      <c r="C25" s="23"/>
      <c r="D25" s="132"/>
      <c r="E25" s="132"/>
      <c r="F25" s="132"/>
      <c r="G25" s="132"/>
      <c r="H25" s="132"/>
      <c r="I25" s="132"/>
      <c r="J25" s="132"/>
    </row>
    <row r="26" spans="1:13" ht="1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L26" s="13"/>
      <c r="M26" s="13"/>
    </row>
    <row r="27" spans="1:13" ht="17.2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L27" s="13"/>
      <c r="M27" s="13"/>
    </row>
    <row r="28" spans="1:10" ht="3" customHeight="1">
      <c r="A28" s="2"/>
      <c r="B28" s="2"/>
      <c r="C28" s="2"/>
      <c r="D28" s="2"/>
      <c r="E28" s="25"/>
      <c r="F28" s="2"/>
      <c r="G28" s="2"/>
      <c r="H28" s="2"/>
      <c r="I28" s="2"/>
      <c r="J28" s="2"/>
    </row>
    <row r="29" spans="1:10" s="27" customFormat="1" ht="18" customHeight="1" hidden="1">
      <c r="A29" s="26"/>
      <c r="B29" s="144"/>
      <c r="C29" s="144"/>
      <c r="D29" s="144"/>
      <c r="E29" s="144"/>
      <c r="F29" s="26" t="s">
        <v>16</v>
      </c>
      <c r="G29" s="26"/>
      <c r="H29" s="144"/>
      <c r="I29" s="144"/>
      <c r="J29" s="26"/>
    </row>
    <row r="30" spans="1:10" ht="9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95" hidden="1">
      <c r="A31" s="2"/>
      <c r="B31" s="2" t="s">
        <v>10</v>
      </c>
      <c r="C31" s="2" t="s">
        <v>11</v>
      </c>
      <c r="D31" s="2" t="s">
        <v>12</v>
      </c>
      <c r="E31" s="2"/>
      <c r="F31" s="2"/>
      <c r="G31" s="2"/>
      <c r="H31" s="2"/>
      <c r="I31" s="2"/>
      <c r="J31" s="2"/>
    </row>
    <row r="32" spans="1:10" ht="15" hidden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18">
    <mergeCell ref="A26:J26"/>
    <mergeCell ref="B29:E29"/>
    <mergeCell ref="H29:I29"/>
    <mergeCell ref="D23:J23"/>
    <mergeCell ref="D24:J24"/>
    <mergeCell ref="A27:J27"/>
    <mergeCell ref="A21:F21"/>
    <mergeCell ref="H21:I21"/>
    <mergeCell ref="D25:J25"/>
    <mergeCell ref="C4:J4"/>
    <mergeCell ref="A8:D8"/>
    <mergeCell ref="B17:C17"/>
    <mergeCell ref="I17:J17"/>
    <mergeCell ref="C19:F19"/>
    <mergeCell ref="H19:I19"/>
    <mergeCell ref="B18:C18"/>
    <mergeCell ref="F18:G18"/>
    <mergeCell ref="I18:J18"/>
  </mergeCells>
  <printOptions/>
  <pageMargins left="0.35433070866141736" right="0.2755905511811024" top="0.5905511811023623" bottom="0.984251968503937" header="0.3937007874015748" footer="0.3937007874015748"/>
  <pageSetup horizontalDpi="300" verticalDpi="300" orientation="portrait" paperSize="9" r:id="rId4"/>
  <headerFooter>
    <oddFooter xml:space="preserve">&amp;L&amp;7
Siemens, s.r.o., SI RSS REU
Siemensova 1, 155 00 Praha 13 http://www.siemens.cz
IČ: 00268577, DIČ: CZ00268577, Městský soud v Praze, oddíl C, vložka 625  &amp;C &amp;R&amp;7&amp;F   Strana &amp;P  </oddFooter>
    <evenFooter xml:space="preserve">&amp;LUnrestricted </evenFooter>
    <firstFooter xml:space="preserve">&amp;LUnrestricted </firstFooter>
  </headerFooter>
  <drawing r:id="rId3"/>
  <legacyDrawing r:id="rId2"/>
  <oleObjects>
    <mc:AlternateContent xmlns:mc="http://schemas.openxmlformats.org/markup-compatibility/2006">
      <mc:Choice Requires="x14">
        <oleObject progId="Document" shapeId="1026" r:id="rId1">
          <objectPr r:id="rId5">
            <anchor>
              <from>
                <xdr:col>0</xdr:col>
                <xdr:colOff>0</xdr:colOff>
                <xdr:row>29</xdr:row>
                <xdr:rowOff>0</xdr:rowOff>
              </from>
              <to>
                <xdr:col>8</xdr:col>
                <xdr:colOff>533400</xdr:colOff>
                <xdr:row>30</xdr:row>
                <xdr:rowOff>0</xdr:rowOff>
              </to>
            </anchor>
          </objectPr>
        </oleObject>
      </mc:Choice>
      <mc:Fallback>
        <oleObject progId="Document" shapeId="1026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110" zoomScaleNormal="110" workbookViewId="0" topLeftCell="A1">
      <pane ySplit="1" topLeftCell="A65" activePane="bottomLeft" state="frozen"/>
      <selection pane="bottomLeft" activeCell="K92" sqref="K92"/>
    </sheetView>
  </sheetViews>
  <sheetFormatPr defaultColWidth="9.140625" defaultRowHeight="15" customHeight="1"/>
  <cols>
    <col min="1" max="1" width="4.57421875" style="32" customWidth="1"/>
    <col min="2" max="2" width="16.8515625" style="32" customWidth="1"/>
    <col min="3" max="3" width="63.00390625" style="34" customWidth="1"/>
    <col min="4" max="4" width="7.7109375" style="34" customWidth="1"/>
    <col min="5" max="5" width="6.28125" style="35" customWidth="1"/>
    <col min="6" max="9" width="11.8515625" style="34" customWidth="1"/>
    <col min="10" max="256" width="9.140625" style="34" customWidth="1"/>
    <col min="257" max="257" width="4.57421875" style="34" customWidth="1"/>
    <col min="258" max="258" width="16.8515625" style="34" customWidth="1"/>
    <col min="259" max="259" width="63.00390625" style="34" customWidth="1"/>
    <col min="260" max="260" width="7.7109375" style="34" customWidth="1"/>
    <col min="261" max="261" width="6.28125" style="34" customWidth="1"/>
    <col min="262" max="265" width="11.8515625" style="34" customWidth="1"/>
    <col min="266" max="512" width="9.140625" style="34" customWidth="1"/>
    <col min="513" max="513" width="4.57421875" style="34" customWidth="1"/>
    <col min="514" max="514" width="16.8515625" style="34" customWidth="1"/>
    <col min="515" max="515" width="63.00390625" style="34" customWidth="1"/>
    <col min="516" max="516" width="7.7109375" style="34" customWidth="1"/>
    <col min="517" max="517" width="6.28125" style="34" customWidth="1"/>
    <col min="518" max="521" width="11.8515625" style="34" customWidth="1"/>
    <col min="522" max="768" width="9.140625" style="34" customWidth="1"/>
    <col min="769" max="769" width="4.57421875" style="34" customWidth="1"/>
    <col min="770" max="770" width="16.8515625" style="34" customWidth="1"/>
    <col min="771" max="771" width="63.00390625" style="34" customWidth="1"/>
    <col min="772" max="772" width="7.7109375" style="34" customWidth="1"/>
    <col min="773" max="773" width="6.28125" style="34" customWidth="1"/>
    <col min="774" max="777" width="11.8515625" style="34" customWidth="1"/>
    <col min="778" max="1024" width="9.140625" style="34" customWidth="1"/>
    <col min="1025" max="1025" width="4.57421875" style="34" customWidth="1"/>
    <col min="1026" max="1026" width="16.8515625" style="34" customWidth="1"/>
    <col min="1027" max="1027" width="63.00390625" style="34" customWidth="1"/>
    <col min="1028" max="1028" width="7.7109375" style="34" customWidth="1"/>
    <col min="1029" max="1029" width="6.28125" style="34" customWidth="1"/>
    <col min="1030" max="1033" width="11.8515625" style="34" customWidth="1"/>
    <col min="1034" max="1280" width="9.140625" style="34" customWidth="1"/>
    <col min="1281" max="1281" width="4.57421875" style="34" customWidth="1"/>
    <col min="1282" max="1282" width="16.8515625" style="34" customWidth="1"/>
    <col min="1283" max="1283" width="63.00390625" style="34" customWidth="1"/>
    <col min="1284" max="1284" width="7.7109375" style="34" customWidth="1"/>
    <col min="1285" max="1285" width="6.28125" style="34" customWidth="1"/>
    <col min="1286" max="1289" width="11.8515625" style="34" customWidth="1"/>
    <col min="1290" max="1536" width="9.140625" style="34" customWidth="1"/>
    <col min="1537" max="1537" width="4.57421875" style="34" customWidth="1"/>
    <col min="1538" max="1538" width="16.8515625" style="34" customWidth="1"/>
    <col min="1539" max="1539" width="63.00390625" style="34" customWidth="1"/>
    <col min="1540" max="1540" width="7.7109375" style="34" customWidth="1"/>
    <col min="1541" max="1541" width="6.28125" style="34" customWidth="1"/>
    <col min="1542" max="1545" width="11.8515625" style="34" customWidth="1"/>
    <col min="1546" max="1792" width="9.140625" style="34" customWidth="1"/>
    <col min="1793" max="1793" width="4.57421875" style="34" customWidth="1"/>
    <col min="1794" max="1794" width="16.8515625" style="34" customWidth="1"/>
    <col min="1795" max="1795" width="63.00390625" style="34" customWidth="1"/>
    <col min="1796" max="1796" width="7.7109375" style="34" customWidth="1"/>
    <col min="1797" max="1797" width="6.28125" style="34" customWidth="1"/>
    <col min="1798" max="1801" width="11.8515625" style="34" customWidth="1"/>
    <col min="1802" max="2048" width="9.140625" style="34" customWidth="1"/>
    <col min="2049" max="2049" width="4.57421875" style="34" customWidth="1"/>
    <col min="2050" max="2050" width="16.8515625" style="34" customWidth="1"/>
    <col min="2051" max="2051" width="63.00390625" style="34" customWidth="1"/>
    <col min="2052" max="2052" width="7.7109375" style="34" customWidth="1"/>
    <col min="2053" max="2053" width="6.28125" style="34" customWidth="1"/>
    <col min="2054" max="2057" width="11.8515625" style="34" customWidth="1"/>
    <col min="2058" max="2304" width="9.140625" style="34" customWidth="1"/>
    <col min="2305" max="2305" width="4.57421875" style="34" customWidth="1"/>
    <col min="2306" max="2306" width="16.8515625" style="34" customWidth="1"/>
    <col min="2307" max="2307" width="63.00390625" style="34" customWidth="1"/>
    <col min="2308" max="2308" width="7.7109375" style="34" customWidth="1"/>
    <col min="2309" max="2309" width="6.28125" style="34" customWidth="1"/>
    <col min="2310" max="2313" width="11.8515625" style="34" customWidth="1"/>
    <col min="2314" max="2560" width="9.140625" style="34" customWidth="1"/>
    <col min="2561" max="2561" width="4.57421875" style="34" customWidth="1"/>
    <col min="2562" max="2562" width="16.8515625" style="34" customWidth="1"/>
    <col min="2563" max="2563" width="63.00390625" style="34" customWidth="1"/>
    <col min="2564" max="2564" width="7.7109375" style="34" customWidth="1"/>
    <col min="2565" max="2565" width="6.28125" style="34" customWidth="1"/>
    <col min="2566" max="2569" width="11.8515625" style="34" customWidth="1"/>
    <col min="2570" max="2816" width="9.140625" style="34" customWidth="1"/>
    <col min="2817" max="2817" width="4.57421875" style="34" customWidth="1"/>
    <col min="2818" max="2818" width="16.8515625" style="34" customWidth="1"/>
    <col min="2819" max="2819" width="63.00390625" style="34" customWidth="1"/>
    <col min="2820" max="2820" width="7.7109375" style="34" customWidth="1"/>
    <col min="2821" max="2821" width="6.28125" style="34" customWidth="1"/>
    <col min="2822" max="2825" width="11.8515625" style="34" customWidth="1"/>
    <col min="2826" max="3072" width="9.140625" style="34" customWidth="1"/>
    <col min="3073" max="3073" width="4.57421875" style="34" customWidth="1"/>
    <col min="3074" max="3074" width="16.8515625" style="34" customWidth="1"/>
    <col min="3075" max="3075" width="63.00390625" style="34" customWidth="1"/>
    <col min="3076" max="3076" width="7.7109375" style="34" customWidth="1"/>
    <col min="3077" max="3077" width="6.28125" style="34" customWidth="1"/>
    <col min="3078" max="3081" width="11.8515625" style="34" customWidth="1"/>
    <col min="3082" max="3328" width="9.140625" style="34" customWidth="1"/>
    <col min="3329" max="3329" width="4.57421875" style="34" customWidth="1"/>
    <col min="3330" max="3330" width="16.8515625" style="34" customWidth="1"/>
    <col min="3331" max="3331" width="63.00390625" style="34" customWidth="1"/>
    <col min="3332" max="3332" width="7.7109375" style="34" customWidth="1"/>
    <col min="3333" max="3333" width="6.28125" style="34" customWidth="1"/>
    <col min="3334" max="3337" width="11.8515625" style="34" customWidth="1"/>
    <col min="3338" max="3584" width="9.140625" style="34" customWidth="1"/>
    <col min="3585" max="3585" width="4.57421875" style="34" customWidth="1"/>
    <col min="3586" max="3586" width="16.8515625" style="34" customWidth="1"/>
    <col min="3587" max="3587" width="63.00390625" style="34" customWidth="1"/>
    <col min="3588" max="3588" width="7.7109375" style="34" customWidth="1"/>
    <col min="3589" max="3589" width="6.28125" style="34" customWidth="1"/>
    <col min="3590" max="3593" width="11.8515625" style="34" customWidth="1"/>
    <col min="3594" max="3840" width="9.140625" style="34" customWidth="1"/>
    <col min="3841" max="3841" width="4.57421875" style="34" customWidth="1"/>
    <col min="3842" max="3842" width="16.8515625" style="34" customWidth="1"/>
    <col min="3843" max="3843" width="63.00390625" style="34" customWidth="1"/>
    <col min="3844" max="3844" width="7.7109375" style="34" customWidth="1"/>
    <col min="3845" max="3845" width="6.28125" style="34" customWidth="1"/>
    <col min="3846" max="3849" width="11.8515625" style="34" customWidth="1"/>
    <col min="3850" max="4096" width="9.140625" style="34" customWidth="1"/>
    <col min="4097" max="4097" width="4.57421875" style="34" customWidth="1"/>
    <col min="4098" max="4098" width="16.8515625" style="34" customWidth="1"/>
    <col min="4099" max="4099" width="63.00390625" style="34" customWidth="1"/>
    <col min="4100" max="4100" width="7.7109375" style="34" customWidth="1"/>
    <col min="4101" max="4101" width="6.28125" style="34" customWidth="1"/>
    <col min="4102" max="4105" width="11.8515625" style="34" customWidth="1"/>
    <col min="4106" max="4352" width="9.140625" style="34" customWidth="1"/>
    <col min="4353" max="4353" width="4.57421875" style="34" customWidth="1"/>
    <col min="4354" max="4354" width="16.8515625" style="34" customWidth="1"/>
    <col min="4355" max="4355" width="63.00390625" style="34" customWidth="1"/>
    <col min="4356" max="4356" width="7.7109375" style="34" customWidth="1"/>
    <col min="4357" max="4357" width="6.28125" style="34" customWidth="1"/>
    <col min="4358" max="4361" width="11.8515625" style="34" customWidth="1"/>
    <col min="4362" max="4608" width="9.140625" style="34" customWidth="1"/>
    <col min="4609" max="4609" width="4.57421875" style="34" customWidth="1"/>
    <col min="4610" max="4610" width="16.8515625" style="34" customWidth="1"/>
    <col min="4611" max="4611" width="63.00390625" style="34" customWidth="1"/>
    <col min="4612" max="4612" width="7.7109375" style="34" customWidth="1"/>
    <col min="4613" max="4613" width="6.28125" style="34" customWidth="1"/>
    <col min="4614" max="4617" width="11.8515625" style="34" customWidth="1"/>
    <col min="4618" max="4864" width="9.140625" style="34" customWidth="1"/>
    <col min="4865" max="4865" width="4.57421875" style="34" customWidth="1"/>
    <col min="4866" max="4866" width="16.8515625" style="34" customWidth="1"/>
    <col min="4867" max="4867" width="63.00390625" style="34" customWidth="1"/>
    <col min="4868" max="4868" width="7.7109375" style="34" customWidth="1"/>
    <col min="4869" max="4869" width="6.28125" style="34" customWidth="1"/>
    <col min="4870" max="4873" width="11.8515625" style="34" customWidth="1"/>
    <col min="4874" max="5120" width="9.140625" style="34" customWidth="1"/>
    <col min="5121" max="5121" width="4.57421875" style="34" customWidth="1"/>
    <col min="5122" max="5122" width="16.8515625" style="34" customWidth="1"/>
    <col min="5123" max="5123" width="63.00390625" style="34" customWidth="1"/>
    <col min="5124" max="5124" width="7.7109375" style="34" customWidth="1"/>
    <col min="5125" max="5125" width="6.28125" style="34" customWidth="1"/>
    <col min="5126" max="5129" width="11.8515625" style="34" customWidth="1"/>
    <col min="5130" max="5376" width="9.140625" style="34" customWidth="1"/>
    <col min="5377" max="5377" width="4.57421875" style="34" customWidth="1"/>
    <col min="5378" max="5378" width="16.8515625" style="34" customWidth="1"/>
    <col min="5379" max="5379" width="63.00390625" style="34" customWidth="1"/>
    <col min="5380" max="5380" width="7.7109375" style="34" customWidth="1"/>
    <col min="5381" max="5381" width="6.28125" style="34" customWidth="1"/>
    <col min="5382" max="5385" width="11.8515625" style="34" customWidth="1"/>
    <col min="5386" max="5632" width="9.140625" style="34" customWidth="1"/>
    <col min="5633" max="5633" width="4.57421875" style="34" customWidth="1"/>
    <col min="5634" max="5634" width="16.8515625" style="34" customWidth="1"/>
    <col min="5635" max="5635" width="63.00390625" style="34" customWidth="1"/>
    <col min="5636" max="5636" width="7.7109375" style="34" customWidth="1"/>
    <col min="5637" max="5637" width="6.28125" style="34" customWidth="1"/>
    <col min="5638" max="5641" width="11.8515625" style="34" customWidth="1"/>
    <col min="5642" max="5888" width="9.140625" style="34" customWidth="1"/>
    <col min="5889" max="5889" width="4.57421875" style="34" customWidth="1"/>
    <col min="5890" max="5890" width="16.8515625" style="34" customWidth="1"/>
    <col min="5891" max="5891" width="63.00390625" style="34" customWidth="1"/>
    <col min="5892" max="5892" width="7.7109375" style="34" customWidth="1"/>
    <col min="5893" max="5893" width="6.28125" style="34" customWidth="1"/>
    <col min="5894" max="5897" width="11.8515625" style="34" customWidth="1"/>
    <col min="5898" max="6144" width="9.140625" style="34" customWidth="1"/>
    <col min="6145" max="6145" width="4.57421875" style="34" customWidth="1"/>
    <col min="6146" max="6146" width="16.8515625" style="34" customWidth="1"/>
    <col min="6147" max="6147" width="63.00390625" style="34" customWidth="1"/>
    <col min="6148" max="6148" width="7.7109375" style="34" customWidth="1"/>
    <col min="6149" max="6149" width="6.28125" style="34" customWidth="1"/>
    <col min="6150" max="6153" width="11.8515625" style="34" customWidth="1"/>
    <col min="6154" max="6400" width="9.140625" style="34" customWidth="1"/>
    <col min="6401" max="6401" width="4.57421875" style="34" customWidth="1"/>
    <col min="6402" max="6402" width="16.8515625" style="34" customWidth="1"/>
    <col min="6403" max="6403" width="63.00390625" style="34" customWidth="1"/>
    <col min="6404" max="6404" width="7.7109375" style="34" customWidth="1"/>
    <col min="6405" max="6405" width="6.28125" style="34" customWidth="1"/>
    <col min="6406" max="6409" width="11.8515625" style="34" customWidth="1"/>
    <col min="6410" max="6656" width="9.140625" style="34" customWidth="1"/>
    <col min="6657" max="6657" width="4.57421875" style="34" customWidth="1"/>
    <col min="6658" max="6658" width="16.8515625" style="34" customWidth="1"/>
    <col min="6659" max="6659" width="63.00390625" style="34" customWidth="1"/>
    <col min="6660" max="6660" width="7.7109375" style="34" customWidth="1"/>
    <col min="6661" max="6661" width="6.28125" style="34" customWidth="1"/>
    <col min="6662" max="6665" width="11.8515625" style="34" customWidth="1"/>
    <col min="6666" max="6912" width="9.140625" style="34" customWidth="1"/>
    <col min="6913" max="6913" width="4.57421875" style="34" customWidth="1"/>
    <col min="6914" max="6914" width="16.8515625" style="34" customWidth="1"/>
    <col min="6915" max="6915" width="63.00390625" style="34" customWidth="1"/>
    <col min="6916" max="6916" width="7.7109375" style="34" customWidth="1"/>
    <col min="6917" max="6917" width="6.28125" style="34" customWidth="1"/>
    <col min="6918" max="6921" width="11.8515625" style="34" customWidth="1"/>
    <col min="6922" max="7168" width="9.140625" style="34" customWidth="1"/>
    <col min="7169" max="7169" width="4.57421875" style="34" customWidth="1"/>
    <col min="7170" max="7170" width="16.8515625" style="34" customWidth="1"/>
    <col min="7171" max="7171" width="63.00390625" style="34" customWidth="1"/>
    <col min="7172" max="7172" width="7.7109375" style="34" customWidth="1"/>
    <col min="7173" max="7173" width="6.28125" style="34" customWidth="1"/>
    <col min="7174" max="7177" width="11.8515625" style="34" customWidth="1"/>
    <col min="7178" max="7424" width="9.140625" style="34" customWidth="1"/>
    <col min="7425" max="7425" width="4.57421875" style="34" customWidth="1"/>
    <col min="7426" max="7426" width="16.8515625" style="34" customWidth="1"/>
    <col min="7427" max="7427" width="63.00390625" style="34" customWidth="1"/>
    <col min="7428" max="7428" width="7.7109375" style="34" customWidth="1"/>
    <col min="7429" max="7429" width="6.28125" style="34" customWidth="1"/>
    <col min="7430" max="7433" width="11.8515625" style="34" customWidth="1"/>
    <col min="7434" max="7680" width="9.140625" style="34" customWidth="1"/>
    <col min="7681" max="7681" width="4.57421875" style="34" customWidth="1"/>
    <col min="7682" max="7682" width="16.8515625" style="34" customWidth="1"/>
    <col min="7683" max="7683" width="63.00390625" style="34" customWidth="1"/>
    <col min="7684" max="7684" width="7.7109375" style="34" customWidth="1"/>
    <col min="7685" max="7685" width="6.28125" style="34" customWidth="1"/>
    <col min="7686" max="7689" width="11.8515625" style="34" customWidth="1"/>
    <col min="7690" max="7936" width="9.140625" style="34" customWidth="1"/>
    <col min="7937" max="7937" width="4.57421875" style="34" customWidth="1"/>
    <col min="7938" max="7938" width="16.8515625" style="34" customWidth="1"/>
    <col min="7939" max="7939" width="63.00390625" style="34" customWidth="1"/>
    <col min="7940" max="7940" width="7.7109375" style="34" customWidth="1"/>
    <col min="7941" max="7941" width="6.28125" style="34" customWidth="1"/>
    <col min="7942" max="7945" width="11.8515625" style="34" customWidth="1"/>
    <col min="7946" max="8192" width="9.140625" style="34" customWidth="1"/>
    <col min="8193" max="8193" width="4.57421875" style="34" customWidth="1"/>
    <col min="8194" max="8194" width="16.8515625" style="34" customWidth="1"/>
    <col min="8195" max="8195" width="63.00390625" style="34" customWidth="1"/>
    <col min="8196" max="8196" width="7.7109375" style="34" customWidth="1"/>
    <col min="8197" max="8197" width="6.28125" style="34" customWidth="1"/>
    <col min="8198" max="8201" width="11.8515625" style="34" customWidth="1"/>
    <col min="8202" max="8448" width="9.140625" style="34" customWidth="1"/>
    <col min="8449" max="8449" width="4.57421875" style="34" customWidth="1"/>
    <col min="8450" max="8450" width="16.8515625" style="34" customWidth="1"/>
    <col min="8451" max="8451" width="63.00390625" style="34" customWidth="1"/>
    <col min="8452" max="8452" width="7.7109375" style="34" customWidth="1"/>
    <col min="8453" max="8453" width="6.28125" style="34" customWidth="1"/>
    <col min="8454" max="8457" width="11.8515625" style="34" customWidth="1"/>
    <col min="8458" max="8704" width="9.140625" style="34" customWidth="1"/>
    <col min="8705" max="8705" width="4.57421875" style="34" customWidth="1"/>
    <col min="8706" max="8706" width="16.8515625" style="34" customWidth="1"/>
    <col min="8707" max="8707" width="63.00390625" style="34" customWidth="1"/>
    <col min="8708" max="8708" width="7.7109375" style="34" customWidth="1"/>
    <col min="8709" max="8709" width="6.28125" style="34" customWidth="1"/>
    <col min="8710" max="8713" width="11.8515625" style="34" customWidth="1"/>
    <col min="8714" max="8960" width="9.140625" style="34" customWidth="1"/>
    <col min="8961" max="8961" width="4.57421875" style="34" customWidth="1"/>
    <col min="8962" max="8962" width="16.8515625" style="34" customWidth="1"/>
    <col min="8963" max="8963" width="63.00390625" style="34" customWidth="1"/>
    <col min="8964" max="8964" width="7.7109375" style="34" customWidth="1"/>
    <col min="8965" max="8965" width="6.28125" style="34" customWidth="1"/>
    <col min="8966" max="8969" width="11.8515625" style="34" customWidth="1"/>
    <col min="8970" max="9216" width="9.140625" style="34" customWidth="1"/>
    <col min="9217" max="9217" width="4.57421875" style="34" customWidth="1"/>
    <col min="9218" max="9218" width="16.8515625" style="34" customWidth="1"/>
    <col min="9219" max="9219" width="63.00390625" style="34" customWidth="1"/>
    <col min="9220" max="9220" width="7.7109375" style="34" customWidth="1"/>
    <col min="9221" max="9221" width="6.28125" style="34" customWidth="1"/>
    <col min="9222" max="9225" width="11.8515625" style="34" customWidth="1"/>
    <col min="9226" max="9472" width="9.140625" style="34" customWidth="1"/>
    <col min="9473" max="9473" width="4.57421875" style="34" customWidth="1"/>
    <col min="9474" max="9474" width="16.8515625" style="34" customWidth="1"/>
    <col min="9475" max="9475" width="63.00390625" style="34" customWidth="1"/>
    <col min="9476" max="9476" width="7.7109375" style="34" customWidth="1"/>
    <col min="9477" max="9477" width="6.28125" style="34" customWidth="1"/>
    <col min="9478" max="9481" width="11.8515625" style="34" customWidth="1"/>
    <col min="9482" max="9728" width="9.140625" style="34" customWidth="1"/>
    <col min="9729" max="9729" width="4.57421875" style="34" customWidth="1"/>
    <col min="9730" max="9730" width="16.8515625" style="34" customWidth="1"/>
    <col min="9731" max="9731" width="63.00390625" style="34" customWidth="1"/>
    <col min="9732" max="9732" width="7.7109375" style="34" customWidth="1"/>
    <col min="9733" max="9733" width="6.28125" style="34" customWidth="1"/>
    <col min="9734" max="9737" width="11.8515625" style="34" customWidth="1"/>
    <col min="9738" max="9984" width="9.140625" style="34" customWidth="1"/>
    <col min="9985" max="9985" width="4.57421875" style="34" customWidth="1"/>
    <col min="9986" max="9986" width="16.8515625" style="34" customWidth="1"/>
    <col min="9987" max="9987" width="63.00390625" style="34" customWidth="1"/>
    <col min="9988" max="9988" width="7.7109375" style="34" customWidth="1"/>
    <col min="9989" max="9989" width="6.28125" style="34" customWidth="1"/>
    <col min="9990" max="9993" width="11.8515625" style="34" customWidth="1"/>
    <col min="9994" max="10240" width="9.140625" style="34" customWidth="1"/>
    <col min="10241" max="10241" width="4.57421875" style="34" customWidth="1"/>
    <col min="10242" max="10242" width="16.8515625" style="34" customWidth="1"/>
    <col min="10243" max="10243" width="63.00390625" style="34" customWidth="1"/>
    <col min="10244" max="10244" width="7.7109375" style="34" customWidth="1"/>
    <col min="10245" max="10245" width="6.28125" style="34" customWidth="1"/>
    <col min="10246" max="10249" width="11.8515625" style="34" customWidth="1"/>
    <col min="10250" max="10496" width="9.140625" style="34" customWidth="1"/>
    <col min="10497" max="10497" width="4.57421875" style="34" customWidth="1"/>
    <col min="10498" max="10498" width="16.8515625" style="34" customWidth="1"/>
    <col min="10499" max="10499" width="63.00390625" style="34" customWidth="1"/>
    <col min="10500" max="10500" width="7.7109375" style="34" customWidth="1"/>
    <col min="10501" max="10501" width="6.28125" style="34" customWidth="1"/>
    <col min="10502" max="10505" width="11.8515625" style="34" customWidth="1"/>
    <col min="10506" max="10752" width="9.140625" style="34" customWidth="1"/>
    <col min="10753" max="10753" width="4.57421875" style="34" customWidth="1"/>
    <col min="10754" max="10754" width="16.8515625" style="34" customWidth="1"/>
    <col min="10755" max="10755" width="63.00390625" style="34" customWidth="1"/>
    <col min="10756" max="10756" width="7.7109375" style="34" customWidth="1"/>
    <col min="10757" max="10757" width="6.28125" style="34" customWidth="1"/>
    <col min="10758" max="10761" width="11.8515625" style="34" customWidth="1"/>
    <col min="10762" max="11008" width="9.140625" style="34" customWidth="1"/>
    <col min="11009" max="11009" width="4.57421875" style="34" customWidth="1"/>
    <col min="11010" max="11010" width="16.8515625" style="34" customWidth="1"/>
    <col min="11011" max="11011" width="63.00390625" style="34" customWidth="1"/>
    <col min="11012" max="11012" width="7.7109375" style="34" customWidth="1"/>
    <col min="11013" max="11013" width="6.28125" style="34" customWidth="1"/>
    <col min="11014" max="11017" width="11.8515625" style="34" customWidth="1"/>
    <col min="11018" max="11264" width="9.140625" style="34" customWidth="1"/>
    <col min="11265" max="11265" width="4.57421875" style="34" customWidth="1"/>
    <col min="11266" max="11266" width="16.8515625" style="34" customWidth="1"/>
    <col min="11267" max="11267" width="63.00390625" style="34" customWidth="1"/>
    <col min="11268" max="11268" width="7.7109375" style="34" customWidth="1"/>
    <col min="11269" max="11269" width="6.28125" style="34" customWidth="1"/>
    <col min="11270" max="11273" width="11.8515625" style="34" customWidth="1"/>
    <col min="11274" max="11520" width="9.140625" style="34" customWidth="1"/>
    <col min="11521" max="11521" width="4.57421875" style="34" customWidth="1"/>
    <col min="11522" max="11522" width="16.8515625" style="34" customWidth="1"/>
    <col min="11523" max="11523" width="63.00390625" style="34" customWidth="1"/>
    <col min="11524" max="11524" width="7.7109375" style="34" customWidth="1"/>
    <col min="11525" max="11525" width="6.28125" style="34" customWidth="1"/>
    <col min="11526" max="11529" width="11.8515625" style="34" customWidth="1"/>
    <col min="11530" max="11776" width="9.140625" style="34" customWidth="1"/>
    <col min="11777" max="11777" width="4.57421875" style="34" customWidth="1"/>
    <col min="11778" max="11778" width="16.8515625" style="34" customWidth="1"/>
    <col min="11779" max="11779" width="63.00390625" style="34" customWidth="1"/>
    <col min="11780" max="11780" width="7.7109375" style="34" customWidth="1"/>
    <col min="11781" max="11781" width="6.28125" style="34" customWidth="1"/>
    <col min="11782" max="11785" width="11.8515625" style="34" customWidth="1"/>
    <col min="11786" max="12032" width="9.140625" style="34" customWidth="1"/>
    <col min="12033" max="12033" width="4.57421875" style="34" customWidth="1"/>
    <col min="12034" max="12034" width="16.8515625" style="34" customWidth="1"/>
    <col min="12035" max="12035" width="63.00390625" style="34" customWidth="1"/>
    <col min="12036" max="12036" width="7.7109375" style="34" customWidth="1"/>
    <col min="12037" max="12037" width="6.28125" style="34" customWidth="1"/>
    <col min="12038" max="12041" width="11.8515625" style="34" customWidth="1"/>
    <col min="12042" max="12288" width="9.140625" style="34" customWidth="1"/>
    <col min="12289" max="12289" width="4.57421875" style="34" customWidth="1"/>
    <col min="12290" max="12290" width="16.8515625" style="34" customWidth="1"/>
    <col min="12291" max="12291" width="63.00390625" style="34" customWidth="1"/>
    <col min="12292" max="12292" width="7.7109375" style="34" customWidth="1"/>
    <col min="12293" max="12293" width="6.28125" style="34" customWidth="1"/>
    <col min="12294" max="12297" width="11.8515625" style="34" customWidth="1"/>
    <col min="12298" max="12544" width="9.140625" style="34" customWidth="1"/>
    <col min="12545" max="12545" width="4.57421875" style="34" customWidth="1"/>
    <col min="12546" max="12546" width="16.8515625" style="34" customWidth="1"/>
    <col min="12547" max="12547" width="63.00390625" style="34" customWidth="1"/>
    <col min="12548" max="12548" width="7.7109375" style="34" customWidth="1"/>
    <col min="12549" max="12549" width="6.28125" style="34" customWidth="1"/>
    <col min="12550" max="12553" width="11.8515625" style="34" customWidth="1"/>
    <col min="12554" max="12800" width="9.140625" style="34" customWidth="1"/>
    <col min="12801" max="12801" width="4.57421875" style="34" customWidth="1"/>
    <col min="12802" max="12802" width="16.8515625" style="34" customWidth="1"/>
    <col min="12803" max="12803" width="63.00390625" style="34" customWidth="1"/>
    <col min="12804" max="12804" width="7.7109375" style="34" customWidth="1"/>
    <col min="12805" max="12805" width="6.28125" style="34" customWidth="1"/>
    <col min="12806" max="12809" width="11.8515625" style="34" customWidth="1"/>
    <col min="12810" max="13056" width="9.140625" style="34" customWidth="1"/>
    <col min="13057" max="13057" width="4.57421875" style="34" customWidth="1"/>
    <col min="13058" max="13058" width="16.8515625" style="34" customWidth="1"/>
    <col min="13059" max="13059" width="63.00390625" style="34" customWidth="1"/>
    <col min="13060" max="13060" width="7.7109375" style="34" customWidth="1"/>
    <col min="13061" max="13061" width="6.28125" style="34" customWidth="1"/>
    <col min="13062" max="13065" width="11.8515625" style="34" customWidth="1"/>
    <col min="13066" max="13312" width="9.140625" style="34" customWidth="1"/>
    <col min="13313" max="13313" width="4.57421875" style="34" customWidth="1"/>
    <col min="13314" max="13314" width="16.8515625" style="34" customWidth="1"/>
    <col min="13315" max="13315" width="63.00390625" style="34" customWidth="1"/>
    <col min="13316" max="13316" width="7.7109375" style="34" customWidth="1"/>
    <col min="13317" max="13317" width="6.28125" style="34" customWidth="1"/>
    <col min="13318" max="13321" width="11.8515625" style="34" customWidth="1"/>
    <col min="13322" max="13568" width="9.140625" style="34" customWidth="1"/>
    <col min="13569" max="13569" width="4.57421875" style="34" customWidth="1"/>
    <col min="13570" max="13570" width="16.8515625" style="34" customWidth="1"/>
    <col min="13571" max="13571" width="63.00390625" style="34" customWidth="1"/>
    <col min="13572" max="13572" width="7.7109375" style="34" customWidth="1"/>
    <col min="13573" max="13573" width="6.28125" style="34" customWidth="1"/>
    <col min="13574" max="13577" width="11.8515625" style="34" customWidth="1"/>
    <col min="13578" max="13824" width="9.140625" style="34" customWidth="1"/>
    <col min="13825" max="13825" width="4.57421875" style="34" customWidth="1"/>
    <col min="13826" max="13826" width="16.8515625" style="34" customWidth="1"/>
    <col min="13827" max="13827" width="63.00390625" style="34" customWidth="1"/>
    <col min="13828" max="13828" width="7.7109375" style="34" customWidth="1"/>
    <col min="13829" max="13829" width="6.28125" style="34" customWidth="1"/>
    <col min="13830" max="13833" width="11.8515625" style="34" customWidth="1"/>
    <col min="13834" max="14080" width="9.140625" style="34" customWidth="1"/>
    <col min="14081" max="14081" width="4.57421875" style="34" customWidth="1"/>
    <col min="14082" max="14082" width="16.8515625" style="34" customWidth="1"/>
    <col min="14083" max="14083" width="63.00390625" style="34" customWidth="1"/>
    <col min="14084" max="14084" width="7.7109375" style="34" customWidth="1"/>
    <col min="14085" max="14085" width="6.28125" style="34" customWidth="1"/>
    <col min="14086" max="14089" width="11.8515625" style="34" customWidth="1"/>
    <col min="14090" max="14336" width="9.140625" style="34" customWidth="1"/>
    <col min="14337" max="14337" width="4.57421875" style="34" customWidth="1"/>
    <col min="14338" max="14338" width="16.8515625" style="34" customWidth="1"/>
    <col min="14339" max="14339" width="63.00390625" style="34" customWidth="1"/>
    <col min="14340" max="14340" width="7.7109375" style="34" customWidth="1"/>
    <col min="14341" max="14341" width="6.28125" style="34" customWidth="1"/>
    <col min="14342" max="14345" width="11.8515625" style="34" customWidth="1"/>
    <col min="14346" max="14592" width="9.140625" style="34" customWidth="1"/>
    <col min="14593" max="14593" width="4.57421875" style="34" customWidth="1"/>
    <col min="14594" max="14594" width="16.8515625" style="34" customWidth="1"/>
    <col min="14595" max="14595" width="63.00390625" style="34" customWidth="1"/>
    <col min="14596" max="14596" width="7.7109375" style="34" customWidth="1"/>
    <col min="14597" max="14597" width="6.28125" style="34" customWidth="1"/>
    <col min="14598" max="14601" width="11.8515625" style="34" customWidth="1"/>
    <col min="14602" max="14848" width="9.140625" style="34" customWidth="1"/>
    <col min="14849" max="14849" width="4.57421875" style="34" customWidth="1"/>
    <col min="14850" max="14850" width="16.8515625" style="34" customWidth="1"/>
    <col min="14851" max="14851" width="63.00390625" style="34" customWidth="1"/>
    <col min="14852" max="14852" width="7.7109375" style="34" customWidth="1"/>
    <col min="14853" max="14853" width="6.28125" style="34" customWidth="1"/>
    <col min="14854" max="14857" width="11.8515625" style="34" customWidth="1"/>
    <col min="14858" max="15104" width="9.140625" style="34" customWidth="1"/>
    <col min="15105" max="15105" width="4.57421875" style="34" customWidth="1"/>
    <col min="15106" max="15106" width="16.8515625" style="34" customWidth="1"/>
    <col min="15107" max="15107" width="63.00390625" style="34" customWidth="1"/>
    <col min="15108" max="15108" width="7.7109375" style="34" customWidth="1"/>
    <col min="15109" max="15109" width="6.28125" style="34" customWidth="1"/>
    <col min="15110" max="15113" width="11.8515625" style="34" customWidth="1"/>
    <col min="15114" max="15360" width="9.140625" style="34" customWidth="1"/>
    <col min="15361" max="15361" width="4.57421875" style="34" customWidth="1"/>
    <col min="15362" max="15362" width="16.8515625" style="34" customWidth="1"/>
    <col min="15363" max="15363" width="63.00390625" style="34" customWidth="1"/>
    <col min="15364" max="15364" width="7.7109375" style="34" customWidth="1"/>
    <col min="15365" max="15365" width="6.28125" style="34" customWidth="1"/>
    <col min="15366" max="15369" width="11.8515625" style="34" customWidth="1"/>
    <col min="15370" max="15616" width="9.140625" style="34" customWidth="1"/>
    <col min="15617" max="15617" width="4.57421875" style="34" customWidth="1"/>
    <col min="15618" max="15618" width="16.8515625" style="34" customWidth="1"/>
    <col min="15619" max="15619" width="63.00390625" style="34" customWidth="1"/>
    <col min="15620" max="15620" width="7.7109375" style="34" customWidth="1"/>
    <col min="15621" max="15621" width="6.28125" style="34" customWidth="1"/>
    <col min="15622" max="15625" width="11.8515625" style="34" customWidth="1"/>
    <col min="15626" max="15872" width="9.140625" style="34" customWidth="1"/>
    <col min="15873" max="15873" width="4.57421875" style="34" customWidth="1"/>
    <col min="15874" max="15874" width="16.8515625" style="34" customWidth="1"/>
    <col min="15875" max="15875" width="63.00390625" style="34" customWidth="1"/>
    <col min="15876" max="15876" width="7.7109375" style="34" customWidth="1"/>
    <col min="15877" max="15877" width="6.28125" style="34" customWidth="1"/>
    <col min="15878" max="15881" width="11.8515625" style="34" customWidth="1"/>
    <col min="15882" max="16128" width="9.140625" style="34" customWidth="1"/>
    <col min="16129" max="16129" width="4.57421875" style="34" customWidth="1"/>
    <col min="16130" max="16130" width="16.8515625" style="34" customWidth="1"/>
    <col min="16131" max="16131" width="63.00390625" style="34" customWidth="1"/>
    <col min="16132" max="16132" width="7.7109375" style="34" customWidth="1"/>
    <col min="16133" max="16133" width="6.28125" style="34" customWidth="1"/>
    <col min="16134" max="16137" width="11.8515625" style="34" customWidth="1"/>
    <col min="16138" max="16384" width="9.140625" style="34" customWidth="1"/>
  </cols>
  <sheetData>
    <row r="1" spans="1:5" s="30" customFormat="1" ht="15" customHeight="1">
      <c r="A1" s="28"/>
      <c r="B1" s="28"/>
      <c r="C1" s="29" t="s">
        <v>19</v>
      </c>
      <c r="E1" s="31"/>
    </row>
    <row r="2" spans="1:9" s="30" customFormat="1" ht="15" customHeight="1">
      <c r="A2" s="28"/>
      <c r="B2" s="28"/>
      <c r="C2" s="151" t="s">
        <v>33</v>
      </c>
      <c r="D2" s="152"/>
      <c r="E2" s="152"/>
      <c r="F2" s="152"/>
      <c r="G2" s="152"/>
      <c r="H2" s="152"/>
      <c r="I2" s="152"/>
    </row>
    <row r="3" spans="1:5" s="30" customFormat="1" ht="15" customHeight="1">
      <c r="A3" s="28"/>
      <c r="B3" s="28"/>
      <c r="C3" s="29" t="s">
        <v>34</v>
      </c>
      <c r="E3" s="31"/>
    </row>
    <row r="4" spans="1:3" s="30" customFormat="1" ht="15" customHeight="1">
      <c r="A4" s="28"/>
      <c r="B4" s="28"/>
      <c r="C4" s="29" t="s">
        <v>35</v>
      </c>
    </row>
    <row r="5" ht="15" customHeight="1" thickBot="1">
      <c r="C5" s="33"/>
    </row>
    <row r="6" spans="1:9" s="30" customFormat="1" ht="30" customHeight="1" thickBot="1">
      <c r="A6" s="36" t="s">
        <v>36</v>
      </c>
      <c r="B6" s="37" t="s">
        <v>37</v>
      </c>
      <c r="C6" s="38" t="s">
        <v>20</v>
      </c>
      <c r="D6" s="39" t="s">
        <v>5</v>
      </c>
      <c r="E6" s="39" t="s">
        <v>4</v>
      </c>
      <c r="F6" s="40" t="s">
        <v>38</v>
      </c>
      <c r="G6" s="41" t="s">
        <v>39</v>
      </c>
      <c r="H6" s="42" t="s">
        <v>40</v>
      </c>
      <c r="I6" s="43" t="s">
        <v>41</v>
      </c>
    </row>
    <row r="7" spans="1:9" s="30" customFormat="1" ht="15" customHeight="1">
      <c r="A7" s="44">
        <v>1</v>
      </c>
      <c r="B7" s="45"/>
      <c r="C7" s="46" t="s">
        <v>42</v>
      </c>
      <c r="D7" s="47" t="s">
        <v>21</v>
      </c>
      <c r="E7" s="47"/>
      <c r="F7" s="48"/>
      <c r="G7" s="48"/>
      <c r="H7" s="49"/>
      <c r="I7" s="50"/>
    </row>
    <row r="8" spans="1:9" s="30" customFormat="1" ht="15" customHeight="1">
      <c r="A8" s="51">
        <v>2</v>
      </c>
      <c r="B8" s="52" t="s">
        <v>43</v>
      </c>
      <c r="C8" s="53" t="s">
        <v>44</v>
      </c>
      <c r="D8" s="54" t="s">
        <v>23</v>
      </c>
      <c r="E8" s="55">
        <v>2</v>
      </c>
      <c r="F8" s="56">
        <v>0</v>
      </c>
      <c r="G8" s="56">
        <f>E8*F8</f>
        <v>0</v>
      </c>
      <c r="H8" s="57">
        <v>0</v>
      </c>
      <c r="I8" s="58">
        <f>E8*H8</f>
        <v>0</v>
      </c>
    </row>
    <row r="9" spans="1:9" s="30" customFormat="1" ht="15" customHeight="1">
      <c r="A9" s="51">
        <v>3</v>
      </c>
      <c r="B9" s="52" t="s">
        <v>45</v>
      </c>
      <c r="C9" s="53" t="s">
        <v>46</v>
      </c>
      <c r="D9" s="54" t="s">
        <v>23</v>
      </c>
      <c r="E9" s="55">
        <v>20</v>
      </c>
      <c r="F9" s="56">
        <v>0</v>
      </c>
      <c r="G9" s="56">
        <f>E9*F9</f>
        <v>0</v>
      </c>
      <c r="H9" s="57">
        <v>0</v>
      </c>
      <c r="I9" s="58">
        <f>E9*H9</f>
        <v>0</v>
      </c>
    </row>
    <row r="10" spans="1:9" s="30" customFormat="1" ht="15" customHeight="1">
      <c r="A10" s="51">
        <v>4</v>
      </c>
      <c r="B10" s="52"/>
      <c r="C10" s="53"/>
      <c r="D10" s="54"/>
      <c r="E10" s="55"/>
      <c r="F10" s="56"/>
      <c r="G10" s="56"/>
      <c r="H10" s="57"/>
      <c r="I10" s="58"/>
    </row>
    <row r="11" spans="1:9" s="30" customFormat="1" ht="15" customHeight="1">
      <c r="A11" s="51">
        <v>5</v>
      </c>
      <c r="B11" s="59"/>
      <c r="C11" s="60" t="s">
        <v>47</v>
      </c>
      <c r="D11" s="61" t="s">
        <v>21</v>
      </c>
      <c r="E11" s="61"/>
      <c r="F11" s="62"/>
      <c r="G11" s="62"/>
      <c r="H11" s="63"/>
      <c r="I11" s="64"/>
    </row>
    <row r="12" spans="1:9" s="30" customFormat="1" ht="15" customHeight="1">
      <c r="A12" s="51">
        <v>6</v>
      </c>
      <c r="B12" s="52" t="s">
        <v>48</v>
      </c>
      <c r="C12" s="53" t="s">
        <v>49</v>
      </c>
      <c r="D12" s="54" t="s">
        <v>23</v>
      </c>
      <c r="E12" s="55">
        <v>10</v>
      </c>
      <c r="F12" s="56">
        <v>0</v>
      </c>
      <c r="G12" s="56">
        <f>E12*F12</f>
        <v>0</v>
      </c>
      <c r="H12" s="57">
        <v>0</v>
      </c>
      <c r="I12" s="58">
        <f>E12*H12</f>
        <v>0</v>
      </c>
    </row>
    <row r="13" spans="1:9" s="30" customFormat="1" ht="15" customHeight="1">
      <c r="A13" s="51">
        <v>7</v>
      </c>
      <c r="B13" s="52" t="s">
        <v>50</v>
      </c>
      <c r="C13" s="53" t="s">
        <v>51</v>
      </c>
      <c r="D13" s="54" t="s">
        <v>23</v>
      </c>
      <c r="E13" s="55">
        <v>5</v>
      </c>
      <c r="F13" s="56">
        <v>0</v>
      </c>
      <c r="G13" s="56">
        <f>E13*F13</f>
        <v>0</v>
      </c>
      <c r="H13" s="57">
        <v>0</v>
      </c>
      <c r="I13" s="58">
        <f>E13*H13</f>
        <v>0</v>
      </c>
    </row>
    <row r="14" spans="1:9" s="30" customFormat="1" ht="15" customHeight="1">
      <c r="A14" s="51">
        <v>8</v>
      </c>
      <c r="B14" s="52" t="s">
        <v>52</v>
      </c>
      <c r="C14" s="53" t="s">
        <v>53</v>
      </c>
      <c r="D14" s="54" t="s">
        <v>23</v>
      </c>
      <c r="E14" s="55">
        <v>5</v>
      </c>
      <c r="F14" s="56">
        <v>0</v>
      </c>
      <c r="G14" s="56">
        <f>E14*F14</f>
        <v>0</v>
      </c>
      <c r="H14" s="57">
        <v>0</v>
      </c>
      <c r="I14" s="58">
        <f>E14*H14</f>
        <v>0</v>
      </c>
    </row>
    <row r="15" spans="1:9" s="30" customFormat="1" ht="15" customHeight="1">
      <c r="A15" s="51">
        <v>9</v>
      </c>
      <c r="B15" s="52" t="s">
        <v>45</v>
      </c>
      <c r="C15" s="53" t="s">
        <v>46</v>
      </c>
      <c r="D15" s="54" t="s">
        <v>23</v>
      </c>
      <c r="E15" s="55">
        <v>8</v>
      </c>
      <c r="F15" s="56">
        <v>0</v>
      </c>
      <c r="G15" s="56">
        <f>E15*F15</f>
        <v>0</v>
      </c>
      <c r="H15" s="57">
        <v>0</v>
      </c>
      <c r="I15" s="58">
        <f>E15*H15</f>
        <v>0</v>
      </c>
    </row>
    <row r="16" spans="1:9" s="30" customFormat="1" ht="15" customHeight="1">
      <c r="A16" s="51">
        <v>10</v>
      </c>
      <c r="B16" s="65"/>
      <c r="C16" s="53"/>
      <c r="D16" s="54"/>
      <c r="E16" s="55"/>
      <c r="F16" s="56"/>
      <c r="G16" s="56"/>
      <c r="H16" s="66"/>
      <c r="I16" s="58"/>
    </row>
    <row r="17" spans="1:9" s="30" customFormat="1" ht="15" customHeight="1">
      <c r="A17" s="51">
        <v>11</v>
      </c>
      <c r="B17" s="59"/>
      <c r="C17" s="60" t="s">
        <v>54</v>
      </c>
      <c r="D17" s="61" t="s">
        <v>21</v>
      </c>
      <c r="E17" s="61"/>
      <c r="F17" s="62"/>
      <c r="G17" s="62"/>
      <c r="H17" s="63"/>
      <c r="I17" s="64"/>
    </row>
    <row r="18" spans="1:9" s="30" customFormat="1" ht="15" customHeight="1">
      <c r="A18" s="51">
        <v>12</v>
      </c>
      <c r="B18" s="52" t="s">
        <v>48</v>
      </c>
      <c r="C18" s="53" t="s">
        <v>49</v>
      </c>
      <c r="D18" s="54" t="s">
        <v>23</v>
      </c>
      <c r="E18" s="55">
        <v>1</v>
      </c>
      <c r="F18" s="56">
        <v>0</v>
      </c>
      <c r="G18" s="56">
        <f>E18*F18</f>
        <v>0</v>
      </c>
      <c r="H18" s="57">
        <v>0</v>
      </c>
      <c r="I18" s="58">
        <f>E18*H18</f>
        <v>0</v>
      </c>
    </row>
    <row r="19" spans="1:9" s="30" customFormat="1" ht="15" customHeight="1">
      <c r="A19" s="51">
        <v>13</v>
      </c>
      <c r="B19" s="52" t="s">
        <v>45</v>
      </c>
      <c r="C19" s="53" t="s">
        <v>46</v>
      </c>
      <c r="D19" s="54" t="s">
        <v>23</v>
      </c>
      <c r="E19" s="55">
        <v>2</v>
      </c>
      <c r="F19" s="56">
        <v>0</v>
      </c>
      <c r="G19" s="56">
        <f>E19*F19</f>
        <v>0</v>
      </c>
      <c r="H19" s="57">
        <v>0</v>
      </c>
      <c r="I19" s="58">
        <f>E19*H19</f>
        <v>0</v>
      </c>
    </row>
    <row r="20" spans="1:9" s="30" customFormat="1" ht="15" customHeight="1">
      <c r="A20" s="51">
        <v>14</v>
      </c>
      <c r="B20" s="52" t="s">
        <v>52</v>
      </c>
      <c r="C20" s="53" t="s">
        <v>53</v>
      </c>
      <c r="D20" s="54" t="s">
        <v>23</v>
      </c>
      <c r="E20" s="55">
        <v>2</v>
      </c>
      <c r="F20" s="56">
        <v>0</v>
      </c>
      <c r="G20" s="56">
        <f>E20*F20</f>
        <v>0</v>
      </c>
      <c r="H20" s="57">
        <v>0</v>
      </c>
      <c r="I20" s="58">
        <f>E20*H20</f>
        <v>0</v>
      </c>
    </row>
    <row r="21" spans="1:9" s="30" customFormat="1" ht="15" customHeight="1">
      <c r="A21" s="51">
        <v>15</v>
      </c>
      <c r="B21" s="67"/>
      <c r="C21" s="68"/>
      <c r="D21" s="69"/>
      <c r="E21" s="70"/>
      <c r="F21" s="71"/>
      <c r="G21" s="71"/>
      <c r="H21" s="72"/>
      <c r="I21" s="73"/>
    </row>
    <row r="22" spans="1:9" s="30" customFormat="1" ht="15" customHeight="1">
      <c r="A22" s="51">
        <v>16</v>
      </c>
      <c r="B22" s="59"/>
      <c r="C22" s="60" t="s">
        <v>55</v>
      </c>
      <c r="D22" s="61" t="s">
        <v>21</v>
      </c>
      <c r="E22" s="61"/>
      <c r="F22" s="62"/>
      <c r="G22" s="62"/>
      <c r="H22" s="63"/>
      <c r="I22" s="64"/>
    </row>
    <row r="23" spans="1:9" s="30" customFormat="1" ht="15" customHeight="1">
      <c r="A23" s="51">
        <v>17</v>
      </c>
      <c r="B23" s="52" t="s">
        <v>43</v>
      </c>
      <c r="C23" s="53" t="s">
        <v>44</v>
      </c>
      <c r="D23" s="54" t="s">
        <v>23</v>
      </c>
      <c r="E23" s="55">
        <v>1</v>
      </c>
      <c r="F23" s="56">
        <v>0</v>
      </c>
      <c r="G23" s="56">
        <f>E23*F23</f>
        <v>0</v>
      </c>
      <c r="H23" s="57">
        <v>0</v>
      </c>
      <c r="I23" s="58">
        <f>E23*H23</f>
        <v>0</v>
      </c>
    </row>
    <row r="24" spans="1:9" s="30" customFormat="1" ht="15" customHeight="1">
      <c r="A24" s="51">
        <v>18</v>
      </c>
      <c r="B24" s="52" t="s">
        <v>52</v>
      </c>
      <c r="C24" s="53" t="s">
        <v>53</v>
      </c>
      <c r="D24" s="54" t="s">
        <v>23</v>
      </c>
      <c r="E24" s="55">
        <v>2</v>
      </c>
      <c r="F24" s="56">
        <v>0</v>
      </c>
      <c r="G24" s="56">
        <f>E24*F24</f>
        <v>0</v>
      </c>
      <c r="H24" s="57">
        <v>0</v>
      </c>
      <c r="I24" s="58">
        <f>E24*H24</f>
        <v>0</v>
      </c>
    </row>
    <row r="25" spans="1:9" s="30" customFormat="1" ht="15" customHeight="1">
      <c r="A25" s="51">
        <v>19</v>
      </c>
      <c r="B25" s="52"/>
      <c r="C25" s="53"/>
      <c r="D25" s="54"/>
      <c r="E25" s="55"/>
      <c r="F25" s="56"/>
      <c r="G25" s="56"/>
      <c r="H25" s="57"/>
      <c r="I25" s="58"/>
    </row>
    <row r="26" spans="1:9" s="78" customFormat="1" ht="15" customHeight="1">
      <c r="A26" s="51">
        <v>20</v>
      </c>
      <c r="B26" s="74"/>
      <c r="C26" s="75" t="s">
        <v>56</v>
      </c>
      <c r="D26" s="65"/>
      <c r="E26" s="54"/>
      <c r="F26" s="76"/>
      <c r="G26" s="56"/>
      <c r="H26" s="77"/>
      <c r="I26" s="58"/>
    </row>
    <row r="27" spans="1:9" s="78" customFormat="1" ht="15" customHeight="1">
      <c r="A27" s="51">
        <v>21</v>
      </c>
      <c r="B27" s="79" t="s">
        <v>57</v>
      </c>
      <c r="C27" s="53" t="s">
        <v>58</v>
      </c>
      <c r="D27" s="54" t="s">
        <v>23</v>
      </c>
      <c r="E27" s="54">
        <v>1</v>
      </c>
      <c r="F27" s="76">
        <v>0</v>
      </c>
      <c r="G27" s="56">
        <f aca="true" t="shared" si="0" ref="G27:G34">PRODUCT(E27,F27)</f>
        <v>0</v>
      </c>
      <c r="H27" s="153" t="s">
        <v>59</v>
      </c>
      <c r="I27" s="154"/>
    </row>
    <row r="28" spans="1:9" s="78" customFormat="1" ht="15" customHeight="1">
      <c r="A28" s="51">
        <v>22</v>
      </c>
      <c r="B28" s="79" t="s">
        <v>60</v>
      </c>
      <c r="C28" s="53" t="s">
        <v>61</v>
      </c>
      <c r="D28" s="54" t="s">
        <v>23</v>
      </c>
      <c r="E28" s="54">
        <v>1</v>
      </c>
      <c r="F28" s="76">
        <v>0</v>
      </c>
      <c r="G28" s="56">
        <f t="shared" si="0"/>
        <v>0</v>
      </c>
      <c r="H28" s="155"/>
      <c r="I28" s="156"/>
    </row>
    <row r="29" spans="1:9" s="30" customFormat="1" ht="15" customHeight="1">
      <c r="A29" s="51">
        <v>23</v>
      </c>
      <c r="B29" s="79" t="s">
        <v>62</v>
      </c>
      <c r="C29" s="53" t="s">
        <v>63</v>
      </c>
      <c r="D29" s="54" t="s">
        <v>23</v>
      </c>
      <c r="E29" s="54">
        <v>1</v>
      </c>
      <c r="F29" s="76">
        <v>0</v>
      </c>
      <c r="G29" s="56">
        <f t="shared" si="0"/>
        <v>0</v>
      </c>
      <c r="H29" s="155"/>
      <c r="I29" s="156"/>
    </row>
    <row r="30" spans="1:9" s="78" customFormat="1" ht="15" customHeight="1">
      <c r="A30" s="51">
        <v>24</v>
      </c>
      <c r="B30" s="79" t="s">
        <v>64</v>
      </c>
      <c r="C30" s="53" t="s">
        <v>65</v>
      </c>
      <c r="D30" s="54" t="s">
        <v>23</v>
      </c>
      <c r="E30" s="54">
        <v>4</v>
      </c>
      <c r="F30" s="76">
        <v>0</v>
      </c>
      <c r="G30" s="56">
        <f>PRODUCT(E30,F30)</f>
        <v>0</v>
      </c>
      <c r="H30" s="155"/>
      <c r="I30" s="156"/>
    </row>
    <row r="31" spans="1:9" s="78" customFormat="1" ht="15" customHeight="1">
      <c r="A31" s="51">
        <v>25</v>
      </c>
      <c r="B31" s="79" t="s">
        <v>66</v>
      </c>
      <c r="C31" s="53" t="s">
        <v>67</v>
      </c>
      <c r="D31" s="54" t="s">
        <v>23</v>
      </c>
      <c r="E31" s="54">
        <v>4</v>
      </c>
      <c r="F31" s="76">
        <v>0</v>
      </c>
      <c r="G31" s="56">
        <f t="shared" si="0"/>
        <v>0</v>
      </c>
      <c r="H31" s="155"/>
      <c r="I31" s="156"/>
    </row>
    <row r="32" spans="1:9" s="30" customFormat="1" ht="15" customHeight="1">
      <c r="A32" s="51">
        <v>26</v>
      </c>
      <c r="B32" s="79" t="s">
        <v>22</v>
      </c>
      <c r="C32" s="53" t="s">
        <v>68</v>
      </c>
      <c r="D32" s="54" t="s">
        <v>23</v>
      </c>
      <c r="E32" s="54">
        <v>3</v>
      </c>
      <c r="F32" s="76">
        <v>0</v>
      </c>
      <c r="G32" s="56">
        <f t="shared" si="0"/>
        <v>0</v>
      </c>
      <c r="H32" s="155"/>
      <c r="I32" s="156"/>
    </row>
    <row r="33" spans="1:9" s="78" customFormat="1" ht="15" customHeight="1">
      <c r="A33" s="51">
        <v>27</v>
      </c>
      <c r="B33" s="79" t="s">
        <v>24</v>
      </c>
      <c r="C33" s="53" t="s">
        <v>69</v>
      </c>
      <c r="D33" s="54" t="s">
        <v>23</v>
      </c>
      <c r="E33" s="54">
        <v>4</v>
      </c>
      <c r="F33" s="76">
        <v>0</v>
      </c>
      <c r="G33" s="56">
        <f t="shared" si="0"/>
        <v>0</v>
      </c>
      <c r="H33" s="155"/>
      <c r="I33" s="156"/>
    </row>
    <row r="34" spans="1:9" s="30" customFormat="1" ht="15" customHeight="1">
      <c r="A34" s="51">
        <v>28</v>
      </c>
      <c r="B34" s="79" t="s">
        <v>70</v>
      </c>
      <c r="C34" s="82" t="s">
        <v>71</v>
      </c>
      <c r="D34" s="54" t="s">
        <v>23</v>
      </c>
      <c r="E34" s="54">
        <v>1</v>
      </c>
      <c r="F34" s="76">
        <v>0</v>
      </c>
      <c r="G34" s="56">
        <f t="shared" si="0"/>
        <v>0</v>
      </c>
      <c r="H34" s="155"/>
      <c r="I34" s="156"/>
    </row>
    <row r="35" spans="1:9" s="78" customFormat="1" ht="15" customHeight="1">
      <c r="A35" s="51">
        <v>29</v>
      </c>
      <c r="B35" s="79"/>
      <c r="C35" s="53"/>
      <c r="D35" s="65"/>
      <c r="E35" s="54"/>
      <c r="F35" s="56"/>
      <c r="G35" s="56"/>
      <c r="H35" s="66"/>
      <c r="I35" s="58"/>
    </row>
    <row r="36" spans="1:9" s="78" customFormat="1" ht="15" customHeight="1">
      <c r="A36" s="51">
        <v>30</v>
      </c>
      <c r="B36" s="74"/>
      <c r="C36" s="75" t="s">
        <v>72</v>
      </c>
      <c r="D36" s="65"/>
      <c r="E36" s="54"/>
      <c r="F36" s="76"/>
      <c r="G36" s="56"/>
      <c r="H36" s="77"/>
      <c r="I36" s="58"/>
    </row>
    <row r="37" spans="1:9" s="78" customFormat="1" ht="15" customHeight="1">
      <c r="A37" s="51">
        <v>31</v>
      </c>
      <c r="B37" s="79" t="s">
        <v>57</v>
      </c>
      <c r="C37" s="53" t="s">
        <v>58</v>
      </c>
      <c r="D37" s="54" t="s">
        <v>23</v>
      </c>
      <c r="E37" s="54">
        <v>1</v>
      </c>
      <c r="F37" s="76">
        <v>0</v>
      </c>
      <c r="G37" s="56">
        <f aca="true" t="shared" si="1" ref="G37:G46">PRODUCT(E37,F37)</f>
        <v>0</v>
      </c>
      <c r="H37" s="153" t="s">
        <v>73</v>
      </c>
      <c r="I37" s="154"/>
    </row>
    <row r="38" spans="1:9" s="78" customFormat="1" ht="15" customHeight="1">
      <c r="A38" s="51">
        <v>32</v>
      </c>
      <c r="B38" s="79" t="s">
        <v>60</v>
      </c>
      <c r="C38" s="53" t="s">
        <v>61</v>
      </c>
      <c r="D38" s="54" t="s">
        <v>23</v>
      </c>
      <c r="E38" s="54">
        <v>1</v>
      </c>
      <c r="F38" s="76">
        <v>0</v>
      </c>
      <c r="G38" s="56">
        <f t="shared" si="1"/>
        <v>0</v>
      </c>
      <c r="H38" s="155"/>
      <c r="I38" s="156"/>
    </row>
    <row r="39" spans="1:9" s="30" customFormat="1" ht="15" customHeight="1">
      <c r="A39" s="51">
        <v>33</v>
      </c>
      <c r="B39" s="79" t="s">
        <v>62</v>
      </c>
      <c r="C39" s="53" t="s">
        <v>63</v>
      </c>
      <c r="D39" s="54" t="s">
        <v>23</v>
      </c>
      <c r="E39" s="54">
        <v>2</v>
      </c>
      <c r="F39" s="76">
        <v>0</v>
      </c>
      <c r="G39" s="56">
        <f t="shared" si="1"/>
        <v>0</v>
      </c>
      <c r="H39" s="155"/>
      <c r="I39" s="156"/>
    </row>
    <row r="40" spans="1:9" s="78" customFormat="1" ht="15" customHeight="1">
      <c r="A40" s="51">
        <v>34</v>
      </c>
      <c r="B40" s="79" t="s">
        <v>64</v>
      </c>
      <c r="C40" s="53" t="s">
        <v>65</v>
      </c>
      <c r="D40" s="54" t="s">
        <v>23</v>
      </c>
      <c r="E40" s="54">
        <v>6</v>
      </c>
      <c r="F40" s="76">
        <v>0</v>
      </c>
      <c r="G40" s="56">
        <f t="shared" si="1"/>
        <v>0</v>
      </c>
      <c r="H40" s="155"/>
      <c r="I40" s="156"/>
    </row>
    <row r="41" spans="1:9" s="30" customFormat="1" ht="15" customHeight="1">
      <c r="A41" s="51">
        <v>35</v>
      </c>
      <c r="B41" s="79" t="s">
        <v>22</v>
      </c>
      <c r="C41" s="53" t="s">
        <v>68</v>
      </c>
      <c r="D41" s="54" t="s">
        <v>23</v>
      </c>
      <c r="E41" s="54">
        <v>3</v>
      </c>
      <c r="F41" s="76">
        <v>0</v>
      </c>
      <c r="G41" s="56">
        <f t="shared" si="1"/>
        <v>0</v>
      </c>
      <c r="H41" s="155"/>
      <c r="I41" s="156"/>
    </row>
    <row r="42" spans="1:9" s="78" customFormat="1" ht="15" customHeight="1">
      <c r="A42" s="51">
        <v>36</v>
      </c>
      <c r="B42" s="79" t="s">
        <v>24</v>
      </c>
      <c r="C42" s="53" t="s">
        <v>69</v>
      </c>
      <c r="D42" s="54" t="s">
        <v>23</v>
      </c>
      <c r="E42" s="54">
        <v>6</v>
      </c>
      <c r="F42" s="76">
        <v>0</v>
      </c>
      <c r="G42" s="56">
        <f t="shared" si="1"/>
        <v>0</v>
      </c>
      <c r="H42" s="155"/>
      <c r="I42" s="156"/>
    </row>
    <row r="43" spans="1:9" s="30" customFormat="1" ht="15" customHeight="1">
      <c r="A43" s="51">
        <v>37</v>
      </c>
      <c r="B43" s="79" t="s">
        <v>70</v>
      </c>
      <c r="C43" s="82" t="s">
        <v>71</v>
      </c>
      <c r="D43" s="54" t="s">
        <v>23</v>
      </c>
      <c r="E43" s="54">
        <v>1</v>
      </c>
      <c r="F43" s="76">
        <v>0</v>
      </c>
      <c r="G43" s="56">
        <f t="shared" si="1"/>
        <v>0</v>
      </c>
      <c r="H43" s="155"/>
      <c r="I43" s="156"/>
    </row>
    <row r="44" spans="1:9" s="30" customFormat="1" ht="15" customHeight="1">
      <c r="A44" s="51">
        <v>38</v>
      </c>
      <c r="B44" s="79" t="s">
        <v>74</v>
      </c>
      <c r="C44" s="82" t="s">
        <v>75</v>
      </c>
      <c r="D44" s="54" t="s">
        <v>23</v>
      </c>
      <c r="E44" s="54">
        <v>1</v>
      </c>
      <c r="F44" s="76">
        <v>0</v>
      </c>
      <c r="G44" s="56">
        <f t="shared" si="1"/>
        <v>0</v>
      </c>
      <c r="H44" s="155"/>
      <c r="I44" s="156"/>
    </row>
    <row r="45" spans="1:9" s="78" customFormat="1" ht="15" customHeight="1">
      <c r="A45" s="51">
        <v>39</v>
      </c>
      <c r="B45" s="79" t="s">
        <v>76</v>
      </c>
      <c r="C45" s="82" t="s">
        <v>77</v>
      </c>
      <c r="D45" s="54" t="s">
        <v>23</v>
      </c>
      <c r="E45" s="54">
        <v>1</v>
      </c>
      <c r="F45" s="83">
        <v>0</v>
      </c>
      <c r="G45" s="56">
        <f t="shared" si="1"/>
        <v>0</v>
      </c>
      <c r="H45" s="155"/>
      <c r="I45" s="156"/>
    </row>
    <row r="46" spans="1:9" s="30" customFormat="1" ht="30" customHeight="1">
      <c r="A46" s="51">
        <v>40</v>
      </c>
      <c r="B46" s="84" t="s">
        <v>78</v>
      </c>
      <c r="C46" s="84" t="s">
        <v>79</v>
      </c>
      <c r="D46" s="65" t="s">
        <v>23</v>
      </c>
      <c r="E46" s="54">
        <v>1</v>
      </c>
      <c r="F46" s="76">
        <v>0</v>
      </c>
      <c r="G46" s="56">
        <f t="shared" si="1"/>
        <v>0</v>
      </c>
      <c r="H46" s="155"/>
      <c r="I46" s="156"/>
    </row>
    <row r="47" spans="1:9" s="30" customFormat="1" ht="15" customHeight="1">
      <c r="A47" s="51">
        <v>41</v>
      </c>
      <c r="B47" s="79"/>
      <c r="C47" s="84"/>
      <c r="D47" s="54"/>
      <c r="E47" s="54"/>
      <c r="F47" s="85"/>
      <c r="G47" s="56"/>
      <c r="H47" s="66"/>
      <c r="I47" s="58"/>
    </row>
    <row r="48" spans="1:9" s="78" customFormat="1" ht="15" customHeight="1">
      <c r="A48" s="51">
        <v>42</v>
      </c>
      <c r="B48" s="74"/>
      <c r="C48" s="75" t="s">
        <v>80</v>
      </c>
      <c r="D48" s="65"/>
      <c r="E48" s="54"/>
      <c r="F48" s="76"/>
      <c r="G48" s="56"/>
      <c r="H48" s="77"/>
      <c r="I48" s="58"/>
    </row>
    <row r="49" spans="1:9" s="78" customFormat="1" ht="15" customHeight="1">
      <c r="A49" s="51">
        <v>43</v>
      </c>
      <c r="B49" s="79" t="s">
        <v>81</v>
      </c>
      <c r="C49" s="53" t="s">
        <v>82</v>
      </c>
      <c r="D49" s="54" t="s">
        <v>23</v>
      </c>
      <c r="E49" s="54">
        <v>1</v>
      </c>
      <c r="F49" s="76">
        <v>0</v>
      </c>
      <c r="G49" s="56">
        <f aca="true" t="shared" si="2" ref="G49:G56">PRODUCT(E49,F49)</f>
        <v>0</v>
      </c>
      <c r="H49" s="157" t="s">
        <v>83</v>
      </c>
      <c r="I49" s="158"/>
    </row>
    <row r="50" spans="1:9" s="78" customFormat="1" ht="15" customHeight="1">
      <c r="A50" s="51">
        <v>44</v>
      </c>
      <c r="B50" s="79" t="s">
        <v>60</v>
      </c>
      <c r="C50" s="53" t="s">
        <v>61</v>
      </c>
      <c r="D50" s="54" t="s">
        <v>23</v>
      </c>
      <c r="E50" s="54">
        <v>1</v>
      </c>
      <c r="F50" s="76">
        <v>0</v>
      </c>
      <c r="G50" s="56">
        <f t="shared" si="2"/>
        <v>0</v>
      </c>
      <c r="H50" s="159"/>
      <c r="I50" s="160"/>
    </row>
    <row r="51" spans="1:9" s="30" customFormat="1" ht="15" customHeight="1">
      <c r="A51" s="51">
        <v>45</v>
      </c>
      <c r="B51" s="79" t="s">
        <v>62</v>
      </c>
      <c r="C51" s="53" t="s">
        <v>63</v>
      </c>
      <c r="D51" s="54" t="s">
        <v>23</v>
      </c>
      <c r="E51" s="54">
        <v>1</v>
      </c>
      <c r="F51" s="76">
        <v>0</v>
      </c>
      <c r="G51" s="56">
        <f t="shared" si="2"/>
        <v>0</v>
      </c>
      <c r="H51" s="159"/>
      <c r="I51" s="160"/>
    </row>
    <row r="52" spans="1:9" s="78" customFormat="1" ht="15" customHeight="1">
      <c r="A52" s="51">
        <v>46</v>
      </c>
      <c r="B52" s="79" t="s">
        <v>64</v>
      </c>
      <c r="C52" s="53" t="s">
        <v>65</v>
      </c>
      <c r="D52" s="54" t="s">
        <v>23</v>
      </c>
      <c r="E52" s="54">
        <v>1</v>
      </c>
      <c r="F52" s="76">
        <v>0</v>
      </c>
      <c r="G52" s="56">
        <f t="shared" si="2"/>
        <v>0</v>
      </c>
      <c r="H52" s="159"/>
      <c r="I52" s="160"/>
    </row>
    <row r="53" spans="1:9" s="30" customFormat="1" ht="15" customHeight="1">
      <c r="A53" s="51">
        <v>47</v>
      </c>
      <c r="B53" s="79" t="s">
        <v>22</v>
      </c>
      <c r="C53" s="53" t="s">
        <v>68</v>
      </c>
      <c r="D53" s="54" t="s">
        <v>23</v>
      </c>
      <c r="E53" s="54">
        <v>1</v>
      </c>
      <c r="F53" s="76">
        <v>0</v>
      </c>
      <c r="G53" s="56">
        <f t="shared" si="2"/>
        <v>0</v>
      </c>
      <c r="H53" s="159"/>
      <c r="I53" s="160"/>
    </row>
    <row r="54" spans="1:9" s="78" customFormat="1" ht="15" customHeight="1">
      <c r="A54" s="51">
        <v>48</v>
      </c>
      <c r="B54" s="79" t="s">
        <v>24</v>
      </c>
      <c r="C54" s="53" t="s">
        <v>69</v>
      </c>
      <c r="D54" s="54" t="s">
        <v>23</v>
      </c>
      <c r="E54" s="54">
        <v>1</v>
      </c>
      <c r="F54" s="76">
        <v>0</v>
      </c>
      <c r="G54" s="56">
        <f t="shared" si="2"/>
        <v>0</v>
      </c>
      <c r="H54" s="159"/>
      <c r="I54" s="160"/>
    </row>
    <row r="55" spans="1:9" s="30" customFormat="1" ht="15" customHeight="1">
      <c r="A55" s="51">
        <v>49</v>
      </c>
      <c r="B55" s="79" t="s">
        <v>70</v>
      </c>
      <c r="C55" s="82" t="s">
        <v>71</v>
      </c>
      <c r="D55" s="54" t="s">
        <v>23</v>
      </c>
      <c r="E55" s="54">
        <v>1</v>
      </c>
      <c r="F55" s="76">
        <v>0</v>
      </c>
      <c r="G55" s="56">
        <f t="shared" si="2"/>
        <v>0</v>
      </c>
      <c r="H55" s="159"/>
      <c r="I55" s="160"/>
    </row>
    <row r="56" spans="1:9" s="30" customFormat="1" ht="30" customHeight="1">
      <c r="A56" s="51">
        <v>50</v>
      </c>
      <c r="B56" s="84" t="s">
        <v>78</v>
      </c>
      <c r="C56" s="84" t="s">
        <v>79</v>
      </c>
      <c r="D56" s="65" t="s">
        <v>23</v>
      </c>
      <c r="E56" s="54">
        <v>1</v>
      </c>
      <c r="F56" s="76">
        <v>0</v>
      </c>
      <c r="G56" s="56">
        <f t="shared" si="2"/>
        <v>0</v>
      </c>
      <c r="H56" s="161"/>
      <c r="I56" s="162"/>
    </row>
    <row r="57" spans="1:9" s="30" customFormat="1" ht="15" customHeight="1">
      <c r="A57" s="51">
        <v>51</v>
      </c>
      <c r="B57" s="79"/>
      <c r="C57" s="82"/>
      <c r="D57" s="54"/>
      <c r="E57" s="54"/>
      <c r="F57" s="76"/>
      <c r="G57" s="56"/>
      <c r="H57" s="77"/>
      <c r="I57" s="58"/>
    </row>
    <row r="58" spans="1:9" s="78" customFormat="1" ht="15" customHeight="1">
      <c r="A58" s="51">
        <v>52</v>
      </c>
      <c r="B58" s="74"/>
      <c r="C58" s="75" t="s">
        <v>84</v>
      </c>
      <c r="D58" s="65"/>
      <c r="E58" s="54"/>
      <c r="F58" s="76"/>
      <c r="G58" s="56"/>
      <c r="H58" s="77"/>
      <c r="I58" s="58"/>
    </row>
    <row r="59" spans="1:9" s="78" customFormat="1" ht="15" customHeight="1">
      <c r="A59" s="51">
        <v>53</v>
      </c>
      <c r="B59" s="79" t="s">
        <v>60</v>
      </c>
      <c r="C59" s="53" t="s">
        <v>61</v>
      </c>
      <c r="D59" s="54" t="s">
        <v>23</v>
      </c>
      <c r="E59" s="54">
        <v>1</v>
      </c>
      <c r="F59" s="76">
        <v>0</v>
      </c>
      <c r="G59" s="56">
        <f>PRODUCT(E59,F59)</f>
        <v>0</v>
      </c>
      <c r="H59" s="163" t="s">
        <v>83</v>
      </c>
      <c r="I59" s="156"/>
    </row>
    <row r="60" spans="1:9" s="30" customFormat="1" ht="15" customHeight="1">
      <c r="A60" s="51">
        <v>54</v>
      </c>
      <c r="B60" s="79" t="s">
        <v>85</v>
      </c>
      <c r="C60" s="53" t="s">
        <v>86</v>
      </c>
      <c r="D60" s="54" t="s">
        <v>23</v>
      </c>
      <c r="E60" s="54">
        <v>2</v>
      </c>
      <c r="F60" s="76">
        <v>0</v>
      </c>
      <c r="G60" s="56">
        <f>PRODUCT(E60,F60)</f>
        <v>0</v>
      </c>
      <c r="H60" s="155"/>
      <c r="I60" s="156"/>
    </row>
    <row r="61" spans="1:9" s="78" customFormat="1" ht="15" customHeight="1">
      <c r="A61" s="51">
        <v>55</v>
      </c>
      <c r="B61" s="79" t="s">
        <v>64</v>
      </c>
      <c r="C61" s="53" t="s">
        <v>65</v>
      </c>
      <c r="D61" s="54" t="s">
        <v>23</v>
      </c>
      <c r="E61" s="54">
        <v>2</v>
      </c>
      <c r="F61" s="76">
        <v>0</v>
      </c>
      <c r="G61" s="56">
        <f>PRODUCT(E61,F61)</f>
        <v>0</v>
      </c>
      <c r="H61" s="155"/>
      <c r="I61" s="156"/>
    </row>
    <row r="62" spans="1:9" s="30" customFormat="1" ht="15" customHeight="1">
      <c r="A62" s="51">
        <v>56</v>
      </c>
      <c r="B62" s="79" t="s">
        <v>22</v>
      </c>
      <c r="C62" s="53" t="s">
        <v>68</v>
      </c>
      <c r="D62" s="54" t="s">
        <v>23</v>
      </c>
      <c r="E62" s="54">
        <v>1</v>
      </c>
      <c r="F62" s="76">
        <v>0</v>
      </c>
      <c r="G62" s="56">
        <f>PRODUCT(E62,F62)</f>
        <v>0</v>
      </c>
      <c r="H62" s="155"/>
      <c r="I62" s="156"/>
    </row>
    <row r="63" spans="1:9" s="78" customFormat="1" ht="15" customHeight="1">
      <c r="A63" s="51">
        <v>57</v>
      </c>
      <c r="B63" s="79" t="s">
        <v>24</v>
      </c>
      <c r="C63" s="53" t="s">
        <v>69</v>
      </c>
      <c r="D63" s="54" t="s">
        <v>23</v>
      </c>
      <c r="E63" s="54">
        <v>2</v>
      </c>
      <c r="F63" s="76">
        <v>0</v>
      </c>
      <c r="G63" s="56">
        <f>PRODUCT(E63,F63)</f>
        <v>0</v>
      </c>
      <c r="H63" s="155"/>
      <c r="I63" s="156"/>
    </row>
    <row r="64" spans="1:9" s="30" customFormat="1" ht="15" customHeight="1">
      <c r="A64" s="51">
        <v>58</v>
      </c>
      <c r="B64" s="79"/>
      <c r="C64" s="82"/>
      <c r="D64" s="54"/>
      <c r="E64" s="54"/>
      <c r="F64" s="76"/>
      <c r="G64" s="56"/>
      <c r="H64" s="80"/>
      <c r="I64" s="81"/>
    </row>
    <row r="65" spans="1:9" s="88" customFormat="1" ht="15">
      <c r="A65" s="51">
        <v>59</v>
      </c>
      <c r="B65" s="86"/>
      <c r="C65" s="87" t="s">
        <v>87</v>
      </c>
      <c r="D65" s="65"/>
      <c r="E65" s="54"/>
      <c r="F65" s="76"/>
      <c r="G65" s="56"/>
      <c r="H65" s="77"/>
      <c r="I65" s="58"/>
    </row>
    <row r="66" spans="1:9" s="30" customFormat="1" ht="15">
      <c r="A66" s="51">
        <v>60</v>
      </c>
      <c r="B66" s="89"/>
      <c r="C66" s="90" t="s">
        <v>88</v>
      </c>
      <c r="D66" s="54" t="s">
        <v>8</v>
      </c>
      <c r="E66" s="54">
        <v>1</v>
      </c>
      <c r="F66" s="83"/>
      <c r="G66" s="56"/>
      <c r="H66" s="91">
        <v>0</v>
      </c>
      <c r="I66" s="58">
        <f>E66*H66</f>
        <v>0</v>
      </c>
    </row>
    <row r="67" spans="1:9" s="30" customFormat="1" ht="15">
      <c r="A67" s="51">
        <v>61</v>
      </c>
      <c r="B67" s="89"/>
      <c r="C67" s="90"/>
      <c r="D67" s="54"/>
      <c r="E67" s="54"/>
      <c r="F67" s="83"/>
      <c r="G67" s="92"/>
      <c r="H67" s="77"/>
      <c r="I67" s="58"/>
    </row>
    <row r="68" spans="1:9" s="88" customFormat="1" ht="15">
      <c r="A68" s="51">
        <v>62</v>
      </c>
      <c r="B68" s="86"/>
      <c r="C68" s="87" t="s">
        <v>89</v>
      </c>
      <c r="D68" s="65"/>
      <c r="E68" s="54"/>
      <c r="F68" s="76"/>
      <c r="G68" s="56"/>
      <c r="H68" s="77"/>
      <c r="I68" s="58"/>
    </row>
    <row r="69" spans="1:9" s="30" customFormat="1" ht="15">
      <c r="A69" s="51">
        <v>63</v>
      </c>
      <c r="B69" s="89"/>
      <c r="C69" s="90" t="s">
        <v>88</v>
      </c>
      <c r="D69" s="54" t="s">
        <v>8</v>
      </c>
      <c r="E69" s="54">
        <v>1</v>
      </c>
      <c r="F69" s="83"/>
      <c r="G69" s="56"/>
      <c r="H69" s="91">
        <v>0</v>
      </c>
      <c r="I69" s="58">
        <f>E69*H69</f>
        <v>0</v>
      </c>
    </row>
    <row r="70" spans="1:9" s="30" customFormat="1" ht="15">
      <c r="A70" s="51">
        <v>64</v>
      </c>
      <c r="B70" s="89"/>
      <c r="C70" s="90"/>
      <c r="D70" s="54"/>
      <c r="E70" s="54"/>
      <c r="F70" s="83"/>
      <c r="G70" s="92"/>
      <c r="H70" s="77"/>
      <c r="I70" s="58"/>
    </row>
    <row r="71" spans="1:9" s="88" customFormat="1" ht="15">
      <c r="A71" s="51">
        <v>65</v>
      </c>
      <c r="B71" s="86"/>
      <c r="C71" s="87" t="s">
        <v>90</v>
      </c>
      <c r="D71" s="65"/>
      <c r="E71" s="54"/>
      <c r="F71" s="76"/>
      <c r="G71" s="56"/>
      <c r="H71" s="77"/>
      <c r="I71" s="58"/>
    </row>
    <row r="72" spans="1:9" s="30" customFormat="1" ht="15">
      <c r="A72" s="51">
        <v>66</v>
      </c>
      <c r="B72" s="89"/>
      <c r="C72" s="90" t="s">
        <v>88</v>
      </c>
      <c r="D72" s="54" t="s">
        <v>8</v>
      </c>
      <c r="E72" s="54">
        <v>1</v>
      </c>
      <c r="F72" s="83"/>
      <c r="G72" s="56"/>
      <c r="H72" s="91">
        <v>0</v>
      </c>
      <c r="I72" s="58">
        <f>E72*H72</f>
        <v>0</v>
      </c>
    </row>
    <row r="73" spans="1:9" s="30" customFormat="1" ht="15">
      <c r="A73" s="51">
        <v>67</v>
      </c>
      <c r="B73" s="89"/>
      <c r="C73" s="90"/>
      <c r="D73" s="54"/>
      <c r="E73" s="54"/>
      <c r="F73" s="83"/>
      <c r="G73" s="56"/>
      <c r="H73" s="91"/>
      <c r="I73" s="58"/>
    </row>
    <row r="74" spans="1:9" s="88" customFormat="1" ht="15">
      <c r="A74" s="51">
        <v>68</v>
      </c>
      <c r="B74" s="86"/>
      <c r="C74" s="87" t="s">
        <v>91</v>
      </c>
      <c r="D74" s="65"/>
      <c r="E74" s="54"/>
      <c r="F74" s="76"/>
      <c r="G74" s="56"/>
      <c r="H74" s="77"/>
      <c r="I74" s="58"/>
    </row>
    <row r="75" spans="1:9" s="30" customFormat="1" ht="15">
      <c r="A75" s="51">
        <v>69</v>
      </c>
      <c r="B75" s="89"/>
      <c r="C75" s="90" t="s">
        <v>88</v>
      </c>
      <c r="D75" s="54" t="s">
        <v>8</v>
      </c>
      <c r="E75" s="54">
        <v>1</v>
      </c>
      <c r="F75" s="83"/>
      <c r="G75" s="56"/>
      <c r="H75" s="91">
        <v>0</v>
      </c>
      <c r="I75" s="58">
        <f>E75*H75</f>
        <v>0</v>
      </c>
    </row>
    <row r="76" spans="1:9" s="88" customFormat="1" ht="15" customHeight="1">
      <c r="A76" s="51">
        <v>70</v>
      </c>
      <c r="B76" s="89"/>
      <c r="C76" s="93"/>
      <c r="D76" s="94"/>
      <c r="E76" s="94"/>
      <c r="F76" s="83"/>
      <c r="G76" s="92"/>
      <c r="H76" s="91"/>
      <c r="I76" s="58"/>
    </row>
    <row r="77" spans="1:9" ht="15">
      <c r="A77" s="51">
        <v>71</v>
      </c>
      <c r="B77" s="95"/>
      <c r="C77" s="53" t="s">
        <v>92</v>
      </c>
      <c r="D77" s="65" t="s">
        <v>25</v>
      </c>
      <c r="E77" s="96">
        <v>180</v>
      </c>
      <c r="F77" s="97">
        <v>0</v>
      </c>
      <c r="G77" s="56">
        <f>PRODUCT(E77,F77)</f>
        <v>0</v>
      </c>
      <c r="H77" s="98">
        <v>0</v>
      </c>
      <c r="I77" s="58">
        <f>PRODUCT(E77,H77)</f>
        <v>0</v>
      </c>
    </row>
    <row r="78" spans="1:9" s="30" customFormat="1" ht="15">
      <c r="A78" s="51">
        <v>72</v>
      </c>
      <c r="B78" s="95"/>
      <c r="C78" s="90" t="s">
        <v>26</v>
      </c>
      <c r="D78" s="65" t="s">
        <v>23</v>
      </c>
      <c r="E78" s="55">
        <v>1</v>
      </c>
      <c r="F78" s="97"/>
      <c r="G78" s="56"/>
      <c r="H78" s="97">
        <f>ROUND((SUM(I66:I77)*0.1),1)</f>
        <v>0</v>
      </c>
      <c r="I78" s="58">
        <f>PRODUCT(E78,H78)</f>
        <v>0</v>
      </c>
    </row>
    <row r="79" spans="1:9" s="88" customFormat="1" ht="15" customHeight="1">
      <c r="A79" s="51">
        <v>73</v>
      </c>
      <c r="B79" s="74"/>
      <c r="C79" s="99"/>
      <c r="D79" s="100"/>
      <c r="E79" s="65"/>
      <c r="F79" s="83"/>
      <c r="G79" s="56"/>
      <c r="H79" s="98"/>
      <c r="I79" s="58"/>
    </row>
    <row r="80" spans="1:9" s="88" customFormat="1" ht="15" customHeight="1">
      <c r="A80" s="51">
        <v>74</v>
      </c>
      <c r="B80" s="74"/>
      <c r="C80" s="101" t="s">
        <v>27</v>
      </c>
      <c r="D80" s="65"/>
      <c r="E80" s="55"/>
      <c r="F80" s="56"/>
      <c r="G80" s="56"/>
      <c r="H80" s="98"/>
      <c r="I80" s="58"/>
    </row>
    <row r="81" spans="1:9" s="88" customFormat="1" ht="15" customHeight="1">
      <c r="A81" s="51">
        <v>75</v>
      </c>
      <c r="B81" s="74"/>
      <c r="C81" s="102" t="s">
        <v>93</v>
      </c>
      <c r="D81" s="65" t="s">
        <v>8</v>
      </c>
      <c r="E81" s="55">
        <v>1</v>
      </c>
      <c r="F81" s="56"/>
      <c r="G81" s="56"/>
      <c r="H81" s="98">
        <v>0</v>
      </c>
      <c r="I81" s="58">
        <f>E81*H81</f>
        <v>0</v>
      </c>
    </row>
    <row r="82" spans="1:9" s="88" customFormat="1" ht="15" customHeight="1">
      <c r="A82" s="51">
        <v>76</v>
      </c>
      <c r="B82" s="103"/>
      <c r="C82" s="102" t="s">
        <v>94</v>
      </c>
      <c r="D82" s="65" t="s">
        <v>8</v>
      </c>
      <c r="E82" s="55">
        <v>1</v>
      </c>
      <c r="F82" s="56"/>
      <c r="G82" s="56"/>
      <c r="H82" s="98">
        <v>0</v>
      </c>
      <c r="I82" s="58">
        <f>E82*H82</f>
        <v>0</v>
      </c>
    </row>
    <row r="83" spans="1:9" s="88" customFormat="1" ht="15" customHeight="1">
      <c r="A83" s="51">
        <v>77</v>
      </c>
      <c r="B83" s="82"/>
      <c r="C83" s="102" t="s">
        <v>95</v>
      </c>
      <c r="D83" s="65" t="s">
        <v>8</v>
      </c>
      <c r="E83" s="55">
        <v>1</v>
      </c>
      <c r="F83" s="104"/>
      <c r="G83" s="104"/>
      <c r="H83" s="77">
        <v>0</v>
      </c>
      <c r="I83" s="58">
        <f>E83*H83</f>
        <v>0</v>
      </c>
    </row>
    <row r="84" spans="1:9" s="88" customFormat="1" ht="16.9" customHeight="1">
      <c r="A84" s="51">
        <v>78</v>
      </c>
      <c r="B84" s="74"/>
      <c r="C84" s="105" t="s">
        <v>96</v>
      </c>
      <c r="D84" s="70" t="s">
        <v>8</v>
      </c>
      <c r="E84" s="106">
        <v>1</v>
      </c>
      <c r="F84" s="71"/>
      <c r="G84" s="71"/>
      <c r="H84" s="107">
        <v>0</v>
      </c>
      <c r="I84" s="73">
        <f aca="true" t="shared" si="3" ref="I84:I92">PRODUCT(E84,H84)</f>
        <v>0</v>
      </c>
    </row>
    <row r="85" spans="1:9" s="88" customFormat="1" ht="16.9" customHeight="1">
      <c r="A85" s="51">
        <v>79</v>
      </c>
      <c r="B85" s="74"/>
      <c r="C85" s="102" t="s">
        <v>97</v>
      </c>
      <c r="D85" s="55" t="s">
        <v>8</v>
      </c>
      <c r="E85" s="108">
        <v>1</v>
      </c>
      <c r="F85" s="56"/>
      <c r="G85" s="56"/>
      <c r="H85" s="77">
        <v>0</v>
      </c>
      <c r="I85" s="58">
        <f t="shared" si="3"/>
        <v>0</v>
      </c>
    </row>
    <row r="86" spans="1:9" s="88" customFormat="1" ht="15">
      <c r="A86" s="51">
        <v>80</v>
      </c>
      <c r="B86" s="74"/>
      <c r="C86" s="53" t="s">
        <v>28</v>
      </c>
      <c r="D86" s="55" t="s">
        <v>8</v>
      </c>
      <c r="E86" s="54">
        <v>1</v>
      </c>
      <c r="F86" s="56"/>
      <c r="G86" s="56"/>
      <c r="H86" s="77">
        <v>0</v>
      </c>
      <c r="I86" s="58">
        <f>PRODUCT(E86,H86)</f>
        <v>0</v>
      </c>
    </row>
    <row r="87" spans="1:9" s="88" customFormat="1" ht="15">
      <c r="A87" s="51">
        <v>81</v>
      </c>
      <c r="B87" s="74"/>
      <c r="C87" s="53" t="s">
        <v>29</v>
      </c>
      <c r="D87" s="65" t="s">
        <v>8</v>
      </c>
      <c r="E87" s="54">
        <v>1</v>
      </c>
      <c r="F87" s="56"/>
      <c r="G87" s="56"/>
      <c r="H87" s="77">
        <v>0</v>
      </c>
      <c r="I87" s="58">
        <f t="shared" si="3"/>
        <v>0</v>
      </c>
    </row>
    <row r="88" spans="1:9" s="88" customFormat="1" ht="15">
      <c r="A88" s="51">
        <v>82</v>
      </c>
      <c r="B88" s="74"/>
      <c r="C88" s="53" t="s">
        <v>98</v>
      </c>
      <c r="D88" s="55" t="s">
        <v>8</v>
      </c>
      <c r="E88" s="54">
        <v>1</v>
      </c>
      <c r="F88" s="56"/>
      <c r="G88" s="56"/>
      <c r="H88" s="77">
        <v>0</v>
      </c>
      <c r="I88" s="58">
        <f t="shared" si="3"/>
        <v>0</v>
      </c>
    </row>
    <row r="89" spans="1:9" s="88" customFormat="1" ht="15">
      <c r="A89" s="51">
        <v>83</v>
      </c>
      <c r="B89" s="74"/>
      <c r="C89" s="53" t="s">
        <v>99</v>
      </c>
      <c r="D89" s="65" t="s">
        <v>8</v>
      </c>
      <c r="E89" s="54">
        <v>1</v>
      </c>
      <c r="F89" s="56"/>
      <c r="G89" s="56"/>
      <c r="H89" s="77">
        <v>0</v>
      </c>
      <c r="I89" s="58">
        <f t="shared" si="3"/>
        <v>0</v>
      </c>
    </row>
    <row r="90" spans="1:9" s="88" customFormat="1" ht="15">
      <c r="A90" s="51">
        <v>84</v>
      </c>
      <c r="B90" s="74"/>
      <c r="C90" s="102" t="s">
        <v>30</v>
      </c>
      <c r="D90" s="65" t="s">
        <v>8</v>
      </c>
      <c r="E90" s="54">
        <v>4</v>
      </c>
      <c r="F90" s="56"/>
      <c r="G90" s="56"/>
      <c r="H90" s="77">
        <v>0</v>
      </c>
      <c r="I90" s="58">
        <f t="shared" si="3"/>
        <v>0</v>
      </c>
    </row>
    <row r="91" spans="1:9" s="88" customFormat="1" ht="15">
      <c r="A91" s="51">
        <v>85</v>
      </c>
      <c r="B91" s="79"/>
      <c r="C91" s="102" t="s">
        <v>100</v>
      </c>
      <c r="D91" s="65" t="s">
        <v>8</v>
      </c>
      <c r="E91" s="109">
        <v>1</v>
      </c>
      <c r="F91" s="104"/>
      <c r="G91" s="104"/>
      <c r="H91" s="77">
        <v>0</v>
      </c>
      <c r="I91" s="58">
        <f t="shared" si="3"/>
        <v>0</v>
      </c>
    </row>
    <row r="92" spans="1:9" s="88" customFormat="1" ht="15">
      <c r="A92" s="51">
        <v>86</v>
      </c>
      <c r="B92" s="79"/>
      <c r="C92" s="102" t="s">
        <v>31</v>
      </c>
      <c r="D92" s="65" t="s">
        <v>8</v>
      </c>
      <c r="E92" s="109">
        <v>1</v>
      </c>
      <c r="F92" s="104"/>
      <c r="G92" s="104"/>
      <c r="H92" s="77">
        <v>0</v>
      </c>
      <c r="I92" s="58">
        <f t="shared" si="3"/>
        <v>0</v>
      </c>
    </row>
    <row r="93" spans="1:9" s="88" customFormat="1" ht="15" customHeight="1" thickBot="1">
      <c r="A93" s="51">
        <v>87</v>
      </c>
      <c r="B93" s="110"/>
      <c r="C93" s="111"/>
      <c r="D93" s="112"/>
      <c r="E93" s="113"/>
      <c r="F93" s="114"/>
      <c r="G93" s="114"/>
      <c r="H93" s="115"/>
      <c r="I93" s="116"/>
    </row>
    <row r="94" spans="1:9" ht="15" customHeight="1" thickBot="1">
      <c r="A94" s="117"/>
      <c r="B94" s="118"/>
      <c r="C94" s="119"/>
      <c r="D94" s="120"/>
      <c r="E94" s="121"/>
      <c r="F94" s="122" t="s">
        <v>101</v>
      </c>
      <c r="G94" s="123">
        <f>SUM(G7:G93)</f>
        <v>0</v>
      </c>
      <c r="H94" s="124"/>
      <c r="I94" s="125">
        <f>SUM(I7:I93)</f>
        <v>0</v>
      </c>
    </row>
    <row r="95" spans="1:9" s="88" customFormat="1" ht="15" customHeight="1" thickBot="1">
      <c r="A95" s="126"/>
      <c r="B95" s="127"/>
      <c r="C95" s="128"/>
      <c r="D95" s="146" t="s">
        <v>102</v>
      </c>
      <c r="E95" s="147"/>
      <c r="F95" s="148"/>
      <c r="G95" s="149">
        <f>SUM(G94:I94)</f>
        <v>0</v>
      </c>
      <c r="H95" s="150"/>
      <c r="I95" s="129"/>
    </row>
  </sheetData>
  <mergeCells count="7">
    <mergeCell ref="D95:F95"/>
    <mergeCell ref="G95:H95"/>
    <mergeCell ref="C2:I2"/>
    <mergeCell ref="H27:I34"/>
    <mergeCell ref="H37:I46"/>
    <mergeCell ref="H49:I56"/>
    <mergeCell ref="H59:I63"/>
  </mergeCells>
  <printOptions/>
  <pageMargins left="0.5511811023622047" right="0.1968503937007874" top="0.6299212598425197" bottom="0.8267716535433072" header="0.4330708661417323" footer="0.5118110236220472"/>
  <pageSetup horizontalDpi="600" verticalDpi="600" orientation="landscape" paperSize="9" scale="95" r:id="rId1"/>
  <headerFooter alignWithMargins="0">
    <oddFooter>&amp;L&amp;"Times New Roman,Obyčejné"&amp;A&amp;C&amp;"Times New Roman,Obyčejné"&amp;P/&amp;N&amp;R&amp;"Times New Roman,Obyčejné"14.03.2023</oddFooter>
    <evenFooter xml:space="preserve">&amp;LUnrestricted </evenFooter>
    <firstFooter xml:space="preserve">&amp;LUnrestricted </first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5E97DEBC2264783D63190C9DAC387" ma:contentTypeVersion="2" ma:contentTypeDescription="Vytvoří nový dokument" ma:contentTypeScope="" ma:versionID="c15fdd335478230afb5f6e6b0ba96265">
  <xsd:schema xmlns:xsd="http://www.w3.org/2001/XMLSchema" xmlns:xs="http://www.w3.org/2001/XMLSchema" xmlns:p="http://schemas.microsoft.com/office/2006/metadata/properties" xmlns:ns2="096d1ca5-0ec7-42c4-bbf3-497120e80977" targetNamespace="http://schemas.microsoft.com/office/2006/metadata/properties" ma:root="true" ma:fieldsID="d058d2b7ca5ef0438db84a4df2e36113" ns2:_="">
    <xsd:import namespace="096d1ca5-0ec7-42c4-bbf3-497120e809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d1ca5-0ec7-42c4-bbf3-497120e809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C5489D-981A-4215-9B67-D348B6EB5E5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096d1ca5-0ec7-42c4-bbf3-497120e80977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51CD40-24FA-4E47-A460-C11B88713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6d1ca5-0ec7-42c4-bbf3-497120e80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44AD84-6D49-4ED9-BF0A-C0589035DD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Qcomposer export c J.Ulman 2003"/&gt;</dc:title>
  <dc:subject/>
  <dc:creator/>
  <cp:keywords>C_Unrestricted</cp:keywords>
  <dc:description/>
  <cp:lastModifiedBy>David Zuska</cp:lastModifiedBy>
  <cp:lastPrinted>2023-03-06T13:00:30Z</cp:lastPrinted>
  <dcterms:created xsi:type="dcterms:W3CDTF">2020-03-02T15:28:10Z</dcterms:created>
  <dcterms:modified xsi:type="dcterms:W3CDTF">2023-05-17T05:36:13Z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MSIP_Label_6f75f480-7803-4ee9-bb54-84d0635fdbe7_Enabled">
    <vt:lpwstr>true</vt:lpwstr>
  </property>
  <property fmtid="{D5CDD505-2E9C-101B-9397-08002B2CF9AE}" pid="7" name="MSIP_Label_6f75f480-7803-4ee9-bb54-84d0635fdbe7_SetDate">
    <vt:lpwstr>2022-02-02T07:51:31Z</vt:lpwstr>
  </property>
  <property fmtid="{D5CDD505-2E9C-101B-9397-08002B2CF9AE}" pid="8" name="MSIP_Label_6f75f480-7803-4ee9-bb54-84d0635fdbe7_Method">
    <vt:lpwstr>Standard</vt:lpwstr>
  </property>
  <property fmtid="{D5CDD505-2E9C-101B-9397-08002B2CF9AE}" pid="9" name="MSIP_Label_6f75f480-7803-4ee9-bb54-84d0635fdbe7_Name">
    <vt:lpwstr>unrestricted</vt:lpwstr>
  </property>
  <property fmtid="{D5CDD505-2E9C-101B-9397-08002B2CF9AE}" pid="10" name="MSIP_Label_6f75f480-7803-4ee9-bb54-84d0635fdbe7_SiteId">
    <vt:lpwstr>38ae3bcd-9579-4fd4-adda-b42e1495d55a</vt:lpwstr>
  </property>
  <property fmtid="{D5CDD505-2E9C-101B-9397-08002B2CF9AE}" pid="11" name="MSIP_Label_6f75f480-7803-4ee9-bb54-84d0635fdbe7_ActionId">
    <vt:lpwstr>fd069d3e-a27b-40a3-8f95-4903206df39a</vt:lpwstr>
  </property>
  <property fmtid="{D5CDD505-2E9C-101B-9397-08002B2CF9AE}" pid="12" name="MSIP_Label_6f75f480-7803-4ee9-bb54-84d0635fdbe7_ContentBits">
    <vt:lpwstr>0</vt:lpwstr>
  </property>
  <property fmtid="{D5CDD505-2E9C-101B-9397-08002B2CF9AE}" pid="13" name="Document_Confidentiality">
    <vt:lpwstr>Unrestricted</vt:lpwstr>
  </property>
  <property fmtid="{D5CDD505-2E9C-101B-9397-08002B2CF9AE}" pid="14" name="ContentTypeId">
    <vt:lpwstr>0x0101004D75E97DEBC2264783D63190C9DAC387</vt:lpwstr>
  </property>
</Properties>
</file>